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8" windowWidth="20100" windowHeight="9000"/>
  </bookViews>
  <sheets>
    <sheet name="нитраты" sheetId="1" r:id="rId1"/>
  </sheets>
  <calcPr calcId="125725"/>
</workbook>
</file>

<file path=xl/calcChain.xml><?xml version="1.0" encoding="utf-8"?>
<calcChain xmlns="http://schemas.openxmlformats.org/spreadsheetml/2006/main">
  <c r="S89" i="1"/>
  <c r="R89"/>
  <c r="S88"/>
  <c r="R88"/>
  <c r="S87"/>
  <c r="R87"/>
  <c r="S86"/>
  <c r="R86"/>
  <c r="S85"/>
  <c r="R85"/>
  <c r="S84"/>
  <c r="R84"/>
  <c r="S83"/>
  <c r="R83"/>
  <c r="S82"/>
  <c r="R82"/>
  <c r="S81"/>
  <c r="R81"/>
  <c r="S80"/>
  <c r="R80"/>
  <c r="S79"/>
  <c r="R79"/>
  <c r="S78"/>
  <c r="R78"/>
  <c r="S77"/>
  <c r="R77"/>
  <c r="S76"/>
  <c r="R76"/>
  <c r="S75"/>
  <c r="R75"/>
  <c r="S74"/>
  <c r="R74"/>
  <c r="S73"/>
  <c r="R73"/>
  <c r="S72"/>
  <c r="R72"/>
  <c r="S71"/>
  <c r="R71"/>
  <c r="S70"/>
  <c r="R70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51"/>
  <c r="R51"/>
  <c r="S50"/>
  <c r="R50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</calcChain>
</file>

<file path=xl/sharedStrings.xml><?xml version="1.0" encoding="utf-8"?>
<sst xmlns="http://schemas.openxmlformats.org/spreadsheetml/2006/main" count="392" uniqueCount="177">
  <si>
    <t>Оперативная информация о запасах продуктивной влаги в почве на тестовых полях на период прекращения осенней вегетации озимой пшеницы урожая 2020 года</t>
  </si>
  <si>
    <t>Наименование района</t>
  </si>
  <si>
    <t>Наименование хозяйства</t>
  </si>
  <si>
    <t>№ поля</t>
  </si>
  <si>
    <t>S, га</t>
  </si>
  <si>
    <t>Предшественник</t>
  </si>
  <si>
    <t>Ед. измер.</t>
  </si>
  <si>
    <t>Запасы нитратного азота в слое почвы</t>
  </si>
  <si>
    <t>0-10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</si>
  <si>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</si>
  <si>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</si>
  <si>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</si>
  <si>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</si>
  <si>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</si>
  <si>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</si>
  <si>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</si>
  <si>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</si>
  <si>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</si>
  <si>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0-40</t>
  </si>
  <si>
    <t>0-100</t>
  </si>
  <si>
    <t>Шолоховский</t>
  </si>
  <si>
    <t>ООО "Гарант"</t>
  </si>
  <si>
    <t>1</t>
  </si>
  <si>
    <t>Пар</t>
  </si>
  <si>
    <t>кг/га</t>
  </si>
  <si>
    <t>2</t>
  </si>
  <si>
    <t>Озимая пшеница</t>
  </si>
  <si>
    <t>Верхнедонской</t>
  </si>
  <si>
    <t>СПК "Донское Поле"</t>
  </si>
  <si>
    <t>Боковский</t>
  </si>
  <si>
    <t>СПК "Рыбколхоз Маяк"</t>
  </si>
  <si>
    <t>Озимый рыжик</t>
  </si>
  <si>
    <t>Чертковский</t>
  </si>
  <si>
    <t>ООО "Агро-Союз"</t>
  </si>
  <si>
    <t>Миллеровский</t>
  </si>
  <si>
    <t>ООО "Дон Агро"</t>
  </si>
  <si>
    <t>Кашарский</t>
  </si>
  <si>
    <t>ООО "Возрождение"</t>
  </si>
  <si>
    <t xml:space="preserve"> Пар</t>
  </si>
  <si>
    <t>Тарасовский</t>
  </si>
  <si>
    <t>СПК "Правда"</t>
  </si>
  <si>
    <t>Горох</t>
  </si>
  <si>
    <t>Каменский</t>
  </si>
  <si>
    <t>ООО "Респект"</t>
  </si>
  <si>
    <t>Красносулинский</t>
  </si>
  <si>
    <t>ООО "Михайловское"</t>
  </si>
  <si>
    <t>Рыжик</t>
  </si>
  <si>
    <t>Северо-Восточная зона</t>
  </si>
  <si>
    <t>Белокалитвинский</t>
  </si>
  <si>
    <t>ОАО "Дружба"</t>
  </si>
  <si>
    <t>Тацинский</t>
  </si>
  <si>
    <t>ООО "Мельник"</t>
  </si>
  <si>
    <t>Морозовский</t>
  </si>
  <si>
    <t>ИП К(Ф)Х Кравец</t>
  </si>
  <si>
    <t>К(Ф)Х "Ткаченко"</t>
  </si>
  <si>
    <t>Милютинский</t>
  </si>
  <si>
    <t>ООО "МТ-Агро"</t>
  </si>
  <si>
    <t>Обливский</t>
  </si>
  <si>
    <t>К(Ф)Х Шмелев Ю.А.</t>
  </si>
  <si>
    <t>Советский</t>
  </si>
  <si>
    <t xml:space="preserve">ИП Глава КФХ Попов </t>
  </si>
  <si>
    <t>Константиновский</t>
  </si>
  <si>
    <t>ИП Чагочкин С.А.</t>
  </si>
  <si>
    <t>ЗАО "Восход"</t>
  </si>
  <si>
    <t>Усть-Донецкий</t>
  </si>
  <si>
    <t>"Усть-Донецкое АПК"</t>
  </si>
  <si>
    <t>10</t>
  </si>
  <si>
    <t>Цимлянский</t>
  </si>
  <si>
    <t>АО им. Ленина</t>
  </si>
  <si>
    <t>Центрально-орошаемая зона</t>
  </si>
  <si>
    <t>Пролетарский</t>
  </si>
  <si>
    <t>СПК "Ковриновский"</t>
  </si>
  <si>
    <t>Волгодонской</t>
  </si>
  <si>
    <t>ООО ЗК "Ресурс"</t>
  </si>
  <si>
    <t>ООО "Рассвет"</t>
  </si>
  <si>
    <t>Мартыновский</t>
  </si>
  <si>
    <t>ИП Ермоченко В.П.</t>
  </si>
  <si>
    <t>Семикаракорский</t>
  </si>
  <si>
    <t>ИП Юзефов Н.Н.</t>
  </si>
  <si>
    <t>11:395</t>
  </si>
  <si>
    <t>14:0095</t>
  </si>
  <si>
    <t>Багаевский</t>
  </si>
  <si>
    <t>ООО "Багаевск-Агро"</t>
  </si>
  <si>
    <t>17</t>
  </si>
  <si>
    <t>11</t>
  </si>
  <si>
    <t>Веселовский</t>
  </si>
  <si>
    <t>ЗАО "Красный Октябрь"</t>
  </si>
  <si>
    <t>8</t>
  </si>
  <si>
    <t>7-2</t>
  </si>
  <si>
    <t>Озимый рапс</t>
  </si>
  <si>
    <t>Приазовская зона</t>
  </si>
  <si>
    <t>Аксайский</t>
  </si>
  <si>
    <t>ЗАО "Аксайская Нива"</t>
  </si>
  <si>
    <t>30-щ</t>
  </si>
  <si>
    <t>Лён</t>
  </si>
  <si>
    <t>13-о</t>
  </si>
  <si>
    <t>Подсолнечник</t>
  </si>
  <si>
    <t>Октябрьский</t>
  </si>
  <si>
    <t>ИП Глава КФХ Фурсов Р.В.</t>
  </si>
  <si>
    <t>Мясниковский</t>
  </si>
  <si>
    <t>СПК "Дружба"</t>
  </si>
  <si>
    <t>13</t>
  </si>
  <si>
    <t>Неклиновский</t>
  </si>
  <si>
    <t>СПК  "50 лет Октября""</t>
  </si>
  <si>
    <t>2 кал</t>
  </si>
  <si>
    <t>38</t>
  </si>
  <si>
    <t>М-Курганский</t>
  </si>
  <si>
    <t>СПК к-з "Колос"</t>
  </si>
  <si>
    <t>2-к</t>
  </si>
  <si>
    <t>Кукур/силос</t>
  </si>
  <si>
    <t>Куйбышевский</t>
  </si>
  <si>
    <t>20 н</t>
  </si>
  <si>
    <t>Кукуруза/зерно</t>
  </si>
  <si>
    <t>13 г</t>
  </si>
  <si>
    <t>Р-Несветайский</t>
  </si>
  <si>
    <t>ООО "Степное"</t>
  </si>
  <si>
    <t>6</t>
  </si>
  <si>
    <t>Нут</t>
  </si>
  <si>
    <t>Азовский</t>
  </si>
  <si>
    <t>СПК "Ленинское Знамя"</t>
  </si>
  <si>
    <t>1-5-1</t>
  </si>
  <si>
    <t>Сах. Свекла</t>
  </si>
  <si>
    <t>2-14-1</t>
  </si>
  <si>
    <t>Южная зона</t>
  </si>
  <si>
    <t>Кагальницкий</t>
  </si>
  <si>
    <t>СПК "Калинина"</t>
  </si>
  <si>
    <t>4 корм</t>
  </si>
  <si>
    <t>5 корм</t>
  </si>
  <si>
    <t>Зерноградский</t>
  </si>
  <si>
    <t>ФГОУ ДПО РИПКК АПК</t>
  </si>
  <si>
    <t>12</t>
  </si>
  <si>
    <t>Целинский</t>
  </si>
  <si>
    <t>СПК "Целинский"</t>
  </si>
  <si>
    <t>п.5, уч.3</t>
  </si>
  <si>
    <t>п.6, уч.2</t>
  </si>
  <si>
    <t>Егорлыкский</t>
  </si>
  <si>
    <t>ООО "Агросфера"</t>
  </si>
  <si>
    <t>Е 1</t>
  </si>
  <si>
    <t>К 3</t>
  </si>
  <si>
    <t>Сальский</t>
  </si>
  <si>
    <t>ИП Сухарев В.И.</t>
  </si>
  <si>
    <t>3</t>
  </si>
  <si>
    <t>Песчанокопский</t>
  </si>
  <si>
    <t>ОАО "Заря"</t>
  </si>
  <si>
    <t>30</t>
  </si>
  <si>
    <t>86</t>
  </si>
  <si>
    <t>Восточная зона</t>
  </si>
  <si>
    <t>Орловский</t>
  </si>
  <si>
    <t>ИП Коженко А.В.</t>
  </si>
  <si>
    <t>ИП Михайлюк В.Н.</t>
  </si>
  <si>
    <t>Зимовниковский</t>
  </si>
  <si>
    <t>ООО "Мелиоратор"</t>
  </si>
  <si>
    <t>Дубовский</t>
  </si>
  <si>
    <t>ИП Мордовцев Н.А.</t>
  </si>
  <si>
    <t>ИП Окулич С.Н.</t>
  </si>
  <si>
    <t>Ремонтненский</t>
  </si>
  <si>
    <t>ИП Глава КФХ Магомедов</t>
  </si>
  <si>
    <t xml:space="preserve">Заветинский </t>
  </si>
  <si>
    <t>ИП Шевченко</t>
  </si>
  <si>
    <t>ИП Иванча</t>
  </si>
  <si>
    <t>Шкала оценки запасов минерального азота В ОСЕННИЙ ПЕРИОД</t>
  </si>
  <si>
    <t>Степень обеспеченности</t>
  </si>
  <si>
    <t>Количество минерального азота, кг/га (в слое 0-40 см)</t>
  </si>
  <si>
    <t>Высокая</t>
  </si>
  <si>
    <t xml:space="preserve">&gt;90 </t>
  </si>
  <si>
    <t>Средняя</t>
  </si>
  <si>
    <t xml:space="preserve">60-90 </t>
  </si>
  <si>
    <t>Низкая</t>
  </si>
  <si>
    <t xml:space="preserve">&lt; 60 </t>
  </si>
  <si>
    <t xml:space="preserve">        Содержание нитратного азота в почве в слое 0-40 см под озимой пшеницей в Северо-западной зоне Ростовской области по пару превышает значение его по непаровому предшественнику, что может свидетельствовать об отсутствии компенсационной дозы азота по стерневым предшественникам. Максимум содержания минерального азота - 68 кг/га отмечен по пару в Красносулинском районе, минимум - 24.8 кг/га в Кашарском районе. В целом, по зоне, кроме Красносулинского и Тарасовского районов (по пару) содержание минерального азота низкое.</t>
  </si>
  <si>
    <t xml:space="preserve">        Обеспеченность  нитратным азотом в Северо-восточной зоне по пару и непаровому предшественнику повторяет ситуацию в Северо-западной зоне. Максимальное значение запасов минерального азота отмечено в Морозовском районе по пару - 70.2 кг/га. Критическое содержание минерального азота в Цимлянском районе - 7-8 кг/га. В целом по зоне запас минерального азота в почве в слое 0-40 см низкий, менее 60 кг/га.</t>
  </si>
  <si>
    <t xml:space="preserve">        В Центральной орошаемой зоне критическая ситуация по обеспеченности почвы минеральным азотом сложилась в Пролетарском, Волгодонском и Мартыновском районах, независимо от предшественника - 2.0-6.9 кг/га. Низкое содержание азота по озимой пшенице и озимому рапсу в Веселовском районе - 34.7-41.0 кг/га и по гороху в Багаевском районе - 59.9 кг/га. Высокое содержание минерального азота по гороху в Семикаракорском районе - 115.4 кг/га и по пару в Багаевском районе - 107.7 кг/га.</t>
  </si>
  <si>
    <t xml:space="preserve">        Содержание нитратного азота в почве в слое 0-40 см в Приазовской зоне независимо от предшественников очень разное. Максимум минерального азота содержится в почве по озимой пшенице в Азовском районе - 87.4 кг/га, что соответствует средней обеспеченности. Среднее содержание азота отмечено также по пару в Октябрьском районе - 65.9 кг/га, по озимой пшенице и подсолнечнику в Неклиновском районе - 67.4-81.6 кг/га, по озимому рапсу в Куйбышевском районе - 70.2 кг/га, по нуту в Р-Несветайском районе - 82.3 кг/га, по сахарной свекле в Азовском районе - 74.6 кг/га. Низкая обеспеченность почвы минеральным азотом отмечена в Аксайском, М-Курганском и Мясниковском районах. В целом, обеспеченность, почв зоны нитратным азотом выше Северо-западной, Северо-восточной и Центральной орошаемой зон.</t>
  </si>
  <si>
    <t xml:space="preserve">        Обеспеченность почвы нитратным азотом в Южной зоне выше, чем в Приазовской. Высокое содержание минерального азота по пару в Зерноградском и Сальском районах - 106.0-130.2 кг/га, и по озимой пшенице в Песчанокопском районе - 131.2 кг/га. Низкая обеспеченность азотом отмечена в Целинском районе.</t>
  </si>
  <si>
    <t xml:space="preserve">       Самая низкая обеспеченность минеральным азотом в почвах Восточной зоны. В Орловском и Зимовниковском районах, независимо от предшественника, критически низкое содержание азота - 1.9-16.5 кг/га. Низкая обеспеченность отмечена в Дубовском и Ремонтненском районах - 31.4-54.2 кг/га, и по пару (ИП Шевченко) в Заветинском районе - 22.2 кг/га.</t>
  </si>
  <si>
    <t xml:space="preserve">        Оценка запасов минерального азота и продуктивной влаги в почве, распределение их по профилю под озимой пшеницей в период прекращения вегетации целесообразна с точки зрения изучения динамики элементов плодородия почвы.</t>
  </si>
  <si>
    <t xml:space="preserve">        Решать вопрос о целесообразности и дозах ранневесенних азотных подкормок необходимо по результатам весенней диагностики на содержание минерального азота и продуктивной влаги в метровом слое почвы.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</si>
</sst>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/>
    <xf numFmtId="0" fontId="3" fillId="2" borderId="0" xfId="0" applyFont="1" applyFill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3" borderId="0" xfId="0" applyFont="1" applyFill="1"/>
    <xf numFmtId="0" fontId="5" fillId="2" borderId="14" xfId="0" applyFont="1" applyFill="1" applyBorder="1" applyAlignment="1">
      <alignment horizontal="center" vertical="center"/>
    </xf>
    <xf numFmtId="0" fontId="3" fillId="4" borderId="0" xfId="0" applyFont="1" applyFill="1"/>
    <xf numFmtId="0" fontId="5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B123"/>
  <sheetViews>
    <sheetView tabSelected="1" workbookViewId="0">
      <selection activeCell="B1" sqref="B1"/>
    </sheetView>
  </sheetViews>
  <sheetFormatPr defaultColWidth="8.88671875" defaultRowHeight="13.8"/>
  <cols>
    <col min="1" max="1" width="4.44140625" style="69" customWidth="1"/>
    <col min="2" max="2" width="18.44140625" style="69" customWidth="1"/>
    <col min="3" max="3" width="26.109375" style="69" customWidth="1"/>
    <col min="4" max="4" width="8" style="69" customWidth="1"/>
    <col min="5" max="5" width="8.109375" style="69" customWidth="1"/>
    <col min="6" max="6" width="17.5546875" style="69" customWidth="1"/>
    <col min="7" max="7" width="7.33203125" style="69" customWidth="1"/>
    <col min="8" max="8" width="7.6640625" style="69" customWidth="1"/>
    <col min="9" max="16" width="6.6640625" style="69" customWidth="1"/>
    <col min="17" max="17" width="8" style="69" customWidth="1"/>
    <col min="18" max="18" width="7" style="69" customWidth="1"/>
    <col min="19" max="19" width="7.6640625" style="69" customWidth="1"/>
    <col min="20" max="106" width="8.88671875" style="8"/>
    <col min="107" max="16384" width="8.88671875" style="9"/>
  </cols>
  <sheetData>
    <row r="1" spans="1:106" s="4" customFormat="1" ht="19.5" customHeight="1" thickBo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 spans="1:106" ht="16.8" customHeight="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06" ht="33.75" customHeight="1" thickBot="1">
      <c r="A3" s="10"/>
      <c r="B3" s="11"/>
      <c r="C3" s="11"/>
      <c r="D3" s="11"/>
      <c r="E3" s="11"/>
      <c r="F3" s="11"/>
      <c r="G3" s="11"/>
      <c r="H3" s="12" t="s">
        <v>8</v>
      </c>
      <c r="I3" s="13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5" t="s">
        <v>18</v>
      </c>
      <c r="S3" s="15" t="s">
        <v>19</v>
      </c>
    </row>
    <row r="4" spans="1:106" ht="16.5" customHeight="1">
      <c r="A4" s="16"/>
      <c r="B4" s="17" t="s">
        <v>20</v>
      </c>
      <c r="C4" s="18" t="s">
        <v>21</v>
      </c>
      <c r="D4" s="19" t="s">
        <v>22</v>
      </c>
      <c r="E4" s="20">
        <v>286</v>
      </c>
      <c r="F4" s="20" t="s">
        <v>23</v>
      </c>
      <c r="G4" s="21" t="s">
        <v>24</v>
      </c>
      <c r="H4" s="22">
        <v>9.6</v>
      </c>
      <c r="I4" s="22">
        <v>9.9</v>
      </c>
      <c r="J4" s="22">
        <v>10</v>
      </c>
      <c r="K4" s="22">
        <v>8.5</v>
      </c>
      <c r="L4" s="22">
        <v>7.5</v>
      </c>
      <c r="M4" s="22">
        <v>6.6</v>
      </c>
      <c r="N4" s="22">
        <v>6.3</v>
      </c>
      <c r="O4" s="22">
        <v>5</v>
      </c>
      <c r="P4" s="22">
        <v>5</v>
      </c>
      <c r="Q4" s="22">
        <v>4.7</v>
      </c>
      <c r="R4" s="23">
        <f t="shared" ref="R4:R67" si="0">H4+I4+J4+K4</f>
        <v>38</v>
      </c>
      <c r="S4" s="24">
        <f t="shared" ref="S4:S67" si="1">SUM(H4:Q4)</f>
        <v>73.100000000000009</v>
      </c>
    </row>
    <row r="5" spans="1:106" ht="16.5" customHeight="1">
      <c r="A5" s="16"/>
      <c r="B5" s="25"/>
      <c r="C5" s="26"/>
      <c r="D5" s="27" t="s">
        <v>25</v>
      </c>
      <c r="E5" s="28">
        <v>194</v>
      </c>
      <c r="F5" s="28" t="s">
        <v>26</v>
      </c>
      <c r="G5" s="21" t="s">
        <v>24</v>
      </c>
      <c r="H5" s="22">
        <v>3.5</v>
      </c>
      <c r="I5" s="22">
        <v>3.8</v>
      </c>
      <c r="J5" s="22">
        <v>4.5</v>
      </c>
      <c r="K5" s="22">
        <v>4.3</v>
      </c>
      <c r="L5" s="22">
        <v>4.0999999999999996</v>
      </c>
      <c r="M5" s="22">
        <v>2.8</v>
      </c>
      <c r="N5" s="22">
        <v>2.5</v>
      </c>
      <c r="O5" s="22">
        <v>2.2000000000000002</v>
      </c>
      <c r="P5" s="22">
        <v>2.2000000000000002</v>
      </c>
      <c r="Q5" s="22">
        <v>1.7</v>
      </c>
      <c r="R5" s="23">
        <f t="shared" si="0"/>
        <v>16.100000000000001</v>
      </c>
      <c r="S5" s="24">
        <f t="shared" si="1"/>
        <v>31.6</v>
      </c>
    </row>
    <row r="6" spans="1:106" ht="16.5" hidden="1" customHeight="1">
      <c r="A6" s="16"/>
      <c r="B6" s="29" t="s">
        <v>27</v>
      </c>
      <c r="C6" s="18" t="s">
        <v>28</v>
      </c>
      <c r="D6" s="19" t="s">
        <v>22</v>
      </c>
      <c r="E6" s="30">
        <v>229</v>
      </c>
      <c r="F6" s="30" t="s">
        <v>23</v>
      </c>
      <c r="G6" s="21" t="s">
        <v>24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23">
        <f t="shared" si="0"/>
        <v>0</v>
      </c>
      <c r="S6" s="24">
        <f t="shared" si="1"/>
        <v>0</v>
      </c>
    </row>
    <row r="7" spans="1:106" ht="16.5" customHeight="1" thickBot="1">
      <c r="A7" s="16"/>
      <c r="B7" s="32"/>
      <c r="C7" s="26"/>
      <c r="D7" s="27" t="s">
        <v>25</v>
      </c>
      <c r="E7" s="33">
        <v>163</v>
      </c>
      <c r="F7" s="33" t="s">
        <v>26</v>
      </c>
      <c r="G7" s="21" t="s">
        <v>24</v>
      </c>
      <c r="H7" s="22">
        <v>3.5</v>
      </c>
      <c r="I7" s="22">
        <v>4.2</v>
      </c>
      <c r="J7" s="22">
        <v>6</v>
      </c>
      <c r="K7" s="22">
        <v>5.6</v>
      </c>
      <c r="L7" s="22">
        <v>5.7</v>
      </c>
      <c r="M7" s="22">
        <v>5.3</v>
      </c>
      <c r="N7" s="22">
        <v>4.5999999999999996</v>
      </c>
      <c r="O7" s="22">
        <v>3.8</v>
      </c>
      <c r="P7" s="22">
        <v>3.1</v>
      </c>
      <c r="Q7" s="22">
        <v>2.5</v>
      </c>
      <c r="R7" s="23">
        <f t="shared" si="0"/>
        <v>19.299999999999997</v>
      </c>
      <c r="S7" s="24">
        <f t="shared" si="1"/>
        <v>44.3</v>
      </c>
    </row>
    <row r="8" spans="1:106" ht="16.5" customHeight="1">
      <c r="A8" s="16"/>
      <c r="B8" s="34" t="s">
        <v>29</v>
      </c>
      <c r="C8" s="35" t="s">
        <v>30</v>
      </c>
      <c r="D8" s="19" t="s">
        <v>22</v>
      </c>
      <c r="E8" s="30">
        <v>130</v>
      </c>
      <c r="F8" s="30" t="s">
        <v>23</v>
      </c>
      <c r="G8" s="21" t="s">
        <v>24</v>
      </c>
      <c r="H8" s="22">
        <v>6.2</v>
      </c>
      <c r="I8" s="22">
        <v>8.1</v>
      </c>
      <c r="J8" s="22">
        <v>10.4</v>
      </c>
      <c r="K8" s="22">
        <v>10</v>
      </c>
      <c r="L8" s="22">
        <v>9.8000000000000007</v>
      </c>
      <c r="M8" s="22">
        <v>9</v>
      </c>
      <c r="N8" s="22">
        <v>9</v>
      </c>
      <c r="O8" s="22">
        <v>7.7</v>
      </c>
      <c r="P8" s="22">
        <v>7.3</v>
      </c>
      <c r="Q8" s="22">
        <v>6.5</v>
      </c>
      <c r="R8" s="23">
        <f t="shared" si="0"/>
        <v>34.700000000000003</v>
      </c>
      <c r="S8" s="24">
        <f t="shared" si="1"/>
        <v>84</v>
      </c>
    </row>
    <row r="9" spans="1:106" ht="16.5" customHeight="1" thickBot="1">
      <c r="A9" s="16"/>
      <c r="B9" s="32"/>
      <c r="C9" s="36"/>
      <c r="D9" s="27" t="s">
        <v>25</v>
      </c>
      <c r="E9" s="33">
        <v>126</v>
      </c>
      <c r="F9" s="33" t="s">
        <v>31</v>
      </c>
      <c r="G9" s="21" t="s">
        <v>24</v>
      </c>
      <c r="H9" s="22">
        <v>3.6</v>
      </c>
      <c r="I9" s="22">
        <v>4.4000000000000004</v>
      </c>
      <c r="J9" s="22">
        <v>5.8</v>
      </c>
      <c r="K9" s="22">
        <v>5.0999999999999996</v>
      </c>
      <c r="L9" s="22">
        <v>4</v>
      </c>
      <c r="M9" s="22">
        <v>3.7</v>
      </c>
      <c r="N9" s="22">
        <v>3.4</v>
      </c>
      <c r="O9" s="22">
        <v>3.1</v>
      </c>
      <c r="P9" s="22">
        <v>2.9</v>
      </c>
      <c r="Q9" s="22">
        <v>2.7</v>
      </c>
      <c r="R9" s="23">
        <f t="shared" si="0"/>
        <v>18.899999999999999</v>
      </c>
      <c r="S9" s="24">
        <f t="shared" si="1"/>
        <v>38.699999999999996</v>
      </c>
    </row>
    <row r="10" spans="1:106" ht="16.5" customHeight="1">
      <c r="A10" s="16"/>
      <c r="B10" s="34" t="s">
        <v>32</v>
      </c>
      <c r="C10" s="18" t="s">
        <v>33</v>
      </c>
      <c r="D10" s="19" t="s">
        <v>22</v>
      </c>
      <c r="E10" s="30">
        <v>70</v>
      </c>
      <c r="F10" s="30" t="s">
        <v>23</v>
      </c>
      <c r="G10" s="21" t="s">
        <v>24</v>
      </c>
      <c r="H10" s="22">
        <v>10.8</v>
      </c>
      <c r="I10" s="22">
        <v>11</v>
      </c>
      <c r="J10" s="22">
        <v>11.9</v>
      </c>
      <c r="K10" s="22">
        <v>11.9</v>
      </c>
      <c r="L10" s="22">
        <v>10.4</v>
      </c>
      <c r="M10" s="22">
        <v>9.9</v>
      </c>
      <c r="N10" s="22">
        <v>10.5</v>
      </c>
      <c r="O10" s="22">
        <v>7.6</v>
      </c>
      <c r="P10" s="22">
        <v>7.1</v>
      </c>
      <c r="Q10" s="22">
        <v>5.8</v>
      </c>
      <c r="R10" s="23">
        <f t="shared" si="0"/>
        <v>45.6</v>
      </c>
      <c r="S10" s="24">
        <f t="shared" si="1"/>
        <v>96.899999999999991</v>
      </c>
    </row>
    <row r="11" spans="1:106" ht="16.5" customHeight="1" thickBot="1">
      <c r="A11" s="16"/>
      <c r="B11" s="32"/>
      <c r="C11" s="26"/>
      <c r="D11" s="27" t="s">
        <v>25</v>
      </c>
      <c r="E11" s="33">
        <v>220</v>
      </c>
      <c r="F11" s="33" t="s">
        <v>26</v>
      </c>
      <c r="G11" s="21" t="s">
        <v>24</v>
      </c>
      <c r="H11" s="22">
        <v>5.4</v>
      </c>
      <c r="I11" s="22">
        <v>6.1</v>
      </c>
      <c r="J11" s="22">
        <v>7</v>
      </c>
      <c r="K11" s="22">
        <v>6.4</v>
      </c>
      <c r="L11" s="22">
        <v>5.8</v>
      </c>
      <c r="M11" s="22">
        <v>5</v>
      </c>
      <c r="N11" s="22">
        <v>5.0999999999999996</v>
      </c>
      <c r="O11" s="22">
        <v>4</v>
      </c>
      <c r="P11" s="22">
        <v>3.3</v>
      </c>
      <c r="Q11" s="22">
        <v>2.7</v>
      </c>
      <c r="R11" s="23">
        <f t="shared" si="0"/>
        <v>24.9</v>
      </c>
      <c r="S11" s="24">
        <f t="shared" si="1"/>
        <v>50.800000000000004</v>
      </c>
    </row>
    <row r="12" spans="1:106" ht="16.5" customHeight="1">
      <c r="A12" s="16"/>
      <c r="B12" s="34" t="s">
        <v>34</v>
      </c>
      <c r="C12" s="18" t="s">
        <v>35</v>
      </c>
      <c r="D12" s="19" t="s">
        <v>22</v>
      </c>
      <c r="E12" s="30">
        <v>71</v>
      </c>
      <c r="F12" s="30" t="s">
        <v>23</v>
      </c>
      <c r="G12" s="21" t="s">
        <v>24</v>
      </c>
      <c r="H12" s="22">
        <v>13.7</v>
      </c>
      <c r="I12" s="22">
        <v>13.2</v>
      </c>
      <c r="J12" s="22">
        <v>13.8</v>
      </c>
      <c r="K12" s="22">
        <v>10.8</v>
      </c>
      <c r="L12" s="22">
        <v>9.6</v>
      </c>
      <c r="M12" s="22">
        <v>8.1999999999999993</v>
      </c>
      <c r="N12" s="22">
        <v>7</v>
      </c>
      <c r="O12" s="22">
        <v>6.1</v>
      </c>
      <c r="P12" s="22">
        <v>4.8</v>
      </c>
      <c r="Q12" s="22">
        <v>3.9</v>
      </c>
      <c r="R12" s="23">
        <f t="shared" si="0"/>
        <v>51.5</v>
      </c>
      <c r="S12" s="24">
        <f t="shared" si="1"/>
        <v>91.1</v>
      </c>
    </row>
    <row r="13" spans="1:106" ht="16.5" customHeight="1" thickBot="1">
      <c r="A13" s="16"/>
      <c r="B13" s="32"/>
      <c r="C13" s="26"/>
      <c r="D13" s="27" t="s">
        <v>25</v>
      </c>
      <c r="E13" s="33">
        <v>83</v>
      </c>
      <c r="F13" s="33" t="s">
        <v>26</v>
      </c>
      <c r="G13" s="21" t="s">
        <v>24</v>
      </c>
      <c r="H13" s="22">
        <v>4.4000000000000004</v>
      </c>
      <c r="I13" s="22">
        <v>5</v>
      </c>
      <c r="J13" s="22">
        <v>6.5</v>
      </c>
      <c r="K13" s="22">
        <v>6</v>
      </c>
      <c r="L13" s="22">
        <v>5.4</v>
      </c>
      <c r="M13" s="22">
        <v>4.3</v>
      </c>
      <c r="N13" s="22">
        <v>4.2</v>
      </c>
      <c r="O13" s="22">
        <v>3.6</v>
      </c>
      <c r="P13" s="22">
        <v>3.4</v>
      </c>
      <c r="Q13" s="22">
        <v>3</v>
      </c>
      <c r="R13" s="23">
        <f t="shared" si="0"/>
        <v>21.9</v>
      </c>
      <c r="S13" s="24">
        <f t="shared" si="1"/>
        <v>45.8</v>
      </c>
    </row>
    <row r="14" spans="1:106" ht="16.5" customHeight="1">
      <c r="A14" s="16"/>
      <c r="B14" s="34" t="s">
        <v>36</v>
      </c>
      <c r="C14" s="18" t="s">
        <v>37</v>
      </c>
      <c r="D14" s="19" t="s">
        <v>22</v>
      </c>
      <c r="E14" s="30">
        <v>166</v>
      </c>
      <c r="F14" s="30" t="s">
        <v>38</v>
      </c>
      <c r="G14" s="21" t="s">
        <v>24</v>
      </c>
      <c r="H14" s="22">
        <v>5.9</v>
      </c>
      <c r="I14" s="22">
        <v>6.4</v>
      </c>
      <c r="J14" s="22">
        <v>6.9</v>
      </c>
      <c r="K14" s="22">
        <v>5.6</v>
      </c>
      <c r="L14" s="22">
        <v>5.7</v>
      </c>
      <c r="M14" s="22">
        <v>5</v>
      </c>
      <c r="N14" s="22">
        <v>4.8</v>
      </c>
      <c r="O14" s="22">
        <v>4.5999999999999996</v>
      </c>
      <c r="P14" s="22">
        <v>4.4000000000000004</v>
      </c>
      <c r="Q14" s="22">
        <v>4.2</v>
      </c>
      <c r="R14" s="23">
        <f t="shared" si="0"/>
        <v>24.800000000000004</v>
      </c>
      <c r="S14" s="24">
        <f t="shared" si="1"/>
        <v>53.5</v>
      </c>
    </row>
    <row r="15" spans="1:106" ht="16.5" customHeight="1" thickBot="1">
      <c r="A15" s="16"/>
      <c r="B15" s="32"/>
      <c r="C15" s="26"/>
      <c r="D15" s="27" t="s">
        <v>25</v>
      </c>
      <c r="E15" s="33">
        <v>30</v>
      </c>
      <c r="F15" s="33" t="s">
        <v>26</v>
      </c>
      <c r="G15" s="21" t="s">
        <v>24</v>
      </c>
      <c r="H15" s="22">
        <v>2.2000000000000002</v>
      </c>
      <c r="I15" s="22">
        <v>2.6</v>
      </c>
      <c r="J15" s="22">
        <v>3.9</v>
      </c>
      <c r="K15" s="22">
        <v>3.7</v>
      </c>
      <c r="L15" s="22">
        <v>3.4</v>
      </c>
      <c r="M15" s="22">
        <v>2.8</v>
      </c>
      <c r="N15" s="22">
        <v>2.7</v>
      </c>
      <c r="O15" s="22">
        <v>2.2999999999999998</v>
      </c>
      <c r="P15" s="22">
        <v>2.1</v>
      </c>
      <c r="Q15" s="22">
        <v>2.1</v>
      </c>
      <c r="R15" s="23">
        <f t="shared" si="0"/>
        <v>12.400000000000002</v>
      </c>
      <c r="S15" s="24">
        <f t="shared" si="1"/>
        <v>27.800000000000004</v>
      </c>
    </row>
    <row r="16" spans="1:106" ht="16.5" customHeight="1">
      <c r="A16" s="16"/>
      <c r="B16" s="34" t="s">
        <v>39</v>
      </c>
      <c r="C16" s="18" t="s">
        <v>40</v>
      </c>
      <c r="D16" s="19" t="s">
        <v>22</v>
      </c>
      <c r="E16" s="30">
        <v>97</v>
      </c>
      <c r="F16" s="30" t="s">
        <v>23</v>
      </c>
      <c r="G16" s="21" t="s">
        <v>24</v>
      </c>
      <c r="H16" s="22">
        <v>14.3</v>
      </c>
      <c r="I16" s="22">
        <v>15.1</v>
      </c>
      <c r="J16" s="22">
        <v>16.7</v>
      </c>
      <c r="K16" s="22">
        <v>13.9</v>
      </c>
      <c r="L16" s="22">
        <v>12.3</v>
      </c>
      <c r="M16" s="22">
        <v>9.3000000000000007</v>
      </c>
      <c r="N16" s="22">
        <v>8.3000000000000007</v>
      </c>
      <c r="O16" s="22">
        <v>5.8</v>
      </c>
      <c r="P16" s="22">
        <v>4.4000000000000004</v>
      </c>
      <c r="Q16" s="22">
        <v>4.2</v>
      </c>
      <c r="R16" s="23">
        <f t="shared" si="0"/>
        <v>59.999999999999993</v>
      </c>
      <c r="S16" s="24">
        <f t="shared" si="1"/>
        <v>104.3</v>
      </c>
    </row>
    <row r="17" spans="1:19" ht="16.5" customHeight="1" thickBot="1">
      <c r="A17" s="16"/>
      <c r="B17" s="32"/>
      <c r="C17" s="26"/>
      <c r="D17" s="27" t="s">
        <v>25</v>
      </c>
      <c r="E17" s="33">
        <v>20</v>
      </c>
      <c r="F17" s="33" t="s">
        <v>41</v>
      </c>
      <c r="G17" s="21" t="s">
        <v>24</v>
      </c>
      <c r="H17" s="22">
        <v>5.4</v>
      </c>
      <c r="I17" s="22">
        <v>8.1</v>
      </c>
      <c r="J17" s="22">
        <v>7.8</v>
      </c>
      <c r="K17" s="22">
        <v>5.7</v>
      </c>
      <c r="L17" s="22">
        <v>5.8</v>
      </c>
      <c r="M17" s="22">
        <v>5.9</v>
      </c>
      <c r="N17" s="22">
        <v>5.7</v>
      </c>
      <c r="O17" s="22">
        <v>5.7</v>
      </c>
      <c r="P17" s="22">
        <v>5.6</v>
      </c>
      <c r="Q17" s="22">
        <v>5</v>
      </c>
      <c r="R17" s="23">
        <f t="shared" si="0"/>
        <v>27</v>
      </c>
      <c r="S17" s="24">
        <f t="shared" si="1"/>
        <v>60.7</v>
      </c>
    </row>
    <row r="18" spans="1:19" ht="16.5" customHeight="1">
      <c r="A18" s="16"/>
      <c r="B18" s="34" t="s">
        <v>42</v>
      </c>
      <c r="C18" s="18" t="s">
        <v>43</v>
      </c>
      <c r="D18" s="19" t="s">
        <v>22</v>
      </c>
      <c r="E18" s="30">
        <v>80</v>
      </c>
      <c r="F18" s="30" t="s">
        <v>23</v>
      </c>
      <c r="G18" s="21" t="s">
        <v>24</v>
      </c>
      <c r="H18" s="22">
        <v>9.3000000000000007</v>
      </c>
      <c r="I18" s="22">
        <v>8.8000000000000007</v>
      </c>
      <c r="J18" s="22">
        <v>8.4</v>
      </c>
      <c r="K18" s="22">
        <v>7</v>
      </c>
      <c r="L18" s="22">
        <v>6.2</v>
      </c>
      <c r="M18" s="22">
        <v>3.8</v>
      </c>
      <c r="N18" s="22">
        <v>3.5</v>
      </c>
      <c r="O18" s="22">
        <v>2.5</v>
      </c>
      <c r="P18" s="22">
        <v>2.6</v>
      </c>
      <c r="Q18" s="22">
        <v>2.4</v>
      </c>
      <c r="R18" s="23">
        <f t="shared" si="0"/>
        <v>33.5</v>
      </c>
      <c r="S18" s="24">
        <f t="shared" si="1"/>
        <v>54.5</v>
      </c>
    </row>
    <row r="19" spans="1:19" ht="16.5" customHeight="1" thickBot="1">
      <c r="A19" s="16"/>
      <c r="B19" s="32"/>
      <c r="C19" s="26"/>
      <c r="D19" s="27" t="s">
        <v>25</v>
      </c>
      <c r="E19" s="33">
        <v>54</v>
      </c>
      <c r="F19" s="33" t="s">
        <v>26</v>
      </c>
      <c r="G19" s="21" t="s">
        <v>24</v>
      </c>
      <c r="H19" s="22">
        <v>4.8</v>
      </c>
      <c r="I19" s="22">
        <v>5.8</v>
      </c>
      <c r="J19" s="22">
        <v>5.9</v>
      </c>
      <c r="K19" s="22">
        <v>4.8</v>
      </c>
      <c r="L19" s="22">
        <v>4</v>
      </c>
      <c r="M19" s="22">
        <v>3.5</v>
      </c>
      <c r="N19" s="22">
        <v>3.4</v>
      </c>
      <c r="O19" s="22">
        <v>2.8</v>
      </c>
      <c r="P19" s="22">
        <v>2.2999999999999998</v>
      </c>
      <c r="Q19" s="22">
        <v>1.9</v>
      </c>
      <c r="R19" s="23">
        <f t="shared" si="0"/>
        <v>21.3</v>
      </c>
      <c r="S19" s="24">
        <f t="shared" si="1"/>
        <v>39.199999999999996</v>
      </c>
    </row>
    <row r="20" spans="1:19" ht="16.5" customHeight="1">
      <c r="A20" s="16"/>
      <c r="B20" s="34" t="s">
        <v>44</v>
      </c>
      <c r="C20" s="35" t="s">
        <v>45</v>
      </c>
      <c r="D20" s="19" t="s">
        <v>22</v>
      </c>
      <c r="E20" s="30">
        <v>235</v>
      </c>
      <c r="F20" s="30" t="s">
        <v>23</v>
      </c>
      <c r="G20" s="21" t="s">
        <v>24</v>
      </c>
      <c r="H20" s="22">
        <v>19.399999999999999</v>
      </c>
      <c r="I20" s="22">
        <v>16.8</v>
      </c>
      <c r="J20" s="22">
        <v>17.5</v>
      </c>
      <c r="K20" s="22">
        <v>14.3</v>
      </c>
      <c r="L20" s="22">
        <v>12.7</v>
      </c>
      <c r="M20" s="22">
        <v>10.6</v>
      </c>
      <c r="N20" s="22">
        <v>8.8000000000000007</v>
      </c>
      <c r="O20" s="22">
        <v>7.9</v>
      </c>
      <c r="P20" s="22">
        <v>7.2</v>
      </c>
      <c r="Q20" s="22">
        <v>6.8</v>
      </c>
      <c r="R20" s="23">
        <f t="shared" si="0"/>
        <v>68</v>
      </c>
      <c r="S20" s="24">
        <f t="shared" si="1"/>
        <v>122</v>
      </c>
    </row>
    <row r="21" spans="1:19" ht="16.5" customHeight="1" thickBot="1">
      <c r="A21" s="16"/>
      <c r="B21" s="32"/>
      <c r="C21" s="36"/>
      <c r="D21" s="27" t="s">
        <v>25</v>
      </c>
      <c r="E21" s="33">
        <v>143</v>
      </c>
      <c r="F21" s="33" t="s">
        <v>46</v>
      </c>
      <c r="G21" s="21" t="s">
        <v>24</v>
      </c>
      <c r="H21" s="22">
        <v>10.9</v>
      </c>
      <c r="I21" s="22">
        <v>9</v>
      </c>
      <c r="J21" s="22">
        <v>9</v>
      </c>
      <c r="K21" s="22">
        <v>7.7</v>
      </c>
      <c r="L21" s="22">
        <v>6.6</v>
      </c>
      <c r="M21" s="22">
        <v>4.3</v>
      </c>
      <c r="N21" s="22">
        <v>3.3</v>
      </c>
      <c r="O21" s="22">
        <v>2.5</v>
      </c>
      <c r="P21" s="22">
        <v>2.2000000000000002</v>
      </c>
      <c r="Q21" s="22">
        <v>2</v>
      </c>
      <c r="R21" s="23">
        <f t="shared" si="0"/>
        <v>36.6</v>
      </c>
      <c r="S21" s="24">
        <f t="shared" si="1"/>
        <v>57.5</v>
      </c>
    </row>
    <row r="22" spans="1:19" ht="16.5" customHeight="1">
      <c r="A22" s="37" t="s">
        <v>47</v>
      </c>
      <c r="B22" s="38" t="s">
        <v>48</v>
      </c>
      <c r="C22" s="35" t="s">
        <v>49</v>
      </c>
      <c r="D22" s="19" t="s">
        <v>22</v>
      </c>
      <c r="E22" s="20">
        <v>200</v>
      </c>
      <c r="F22" s="20" t="s">
        <v>23</v>
      </c>
      <c r="G22" s="21" t="s">
        <v>24</v>
      </c>
      <c r="H22" s="22">
        <v>10.7</v>
      </c>
      <c r="I22" s="22">
        <v>11.5</v>
      </c>
      <c r="J22" s="22">
        <v>11.5</v>
      </c>
      <c r="K22" s="22">
        <v>9.6999999999999993</v>
      </c>
      <c r="L22" s="22">
        <v>8.8000000000000007</v>
      </c>
      <c r="M22" s="22">
        <v>7.5</v>
      </c>
      <c r="N22" s="22">
        <v>7.5</v>
      </c>
      <c r="O22" s="22">
        <v>6.5</v>
      </c>
      <c r="P22" s="22">
        <v>4.5999999999999996</v>
      </c>
      <c r="Q22" s="22">
        <v>4</v>
      </c>
      <c r="R22" s="23">
        <f t="shared" si="0"/>
        <v>43.400000000000006</v>
      </c>
      <c r="S22" s="24">
        <f t="shared" si="1"/>
        <v>82.3</v>
      </c>
    </row>
    <row r="23" spans="1:19" ht="16.5" customHeight="1" thickBot="1">
      <c r="A23" s="37"/>
      <c r="B23" s="39"/>
      <c r="C23" s="36"/>
      <c r="D23" s="27" t="s">
        <v>25</v>
      </c>
      <c r="E23" s="28">
        <v>60</v>
      </c>
      <c r="F23" s="28" t="s">
        <v>26</v>
      </c>
      <c r="G23" s="21" t="s">
        <v>24</v>
      </c>
      <c r="H23" s="22">
        <v>4.3</v>
      </c>
      <c r="I23" s="22">
        <v>3.4</v>
      </c>
      <c r="J23" s="22">
        <v>3.6</v>
      </c>
      <c r="K23" s="22">
        <v>3.2</v>
      </c>
      <c r="L23" s="22">
        <v>3.1</v>
      </c>
      <c r="M23" s="22">
        <v>2.5</v>
      </c>
      <c r="N23" s="22">
        <v>2.5</v>
      </c>
      <c r="O23" s="22">
        <v>2</v>
      </c>
      <c r="P23" s="22">
        <v>2.1</v>
      </c>
      <c r="Q23" s="22">
        <v>1.7</v>
      </c>
      <c r="R23" s="23">
        <f t="shared" si="0"/>
        <v>14.5</v>
      </c>
      <c r="S23" s="24">
        <f t="shared" si="1"/>
        <v>28.400000000000002</v>
      </c>
    </row>
    <row r="24" spans="1:19" ht="16.5" customHeight="1">
      <c r="A24" s="37"/>
      <c r="B24" s="40" t="s">
        <v>50</v>
      </c>
      <c r="C24" s="18" t="s">
        <v>51</v>
      </c>
      <c r="D24" s="19" t="s">
        <v>22</v>
      </c>
      <c r="E24" s="30">
        <v>108</v>
      </c>
      <c r="F24" s="30" t="s">
        <v>23</v>
      </c>
      <c r="G24" s="21" t="s">
        <v>24</v>
      </c>
      <c r="H24" s="22">
        <v>11</v>
      </c>
      <c r="I24" s="22">
        <v>10.7</v>
      </c>
      <c r="J24" s="22">
        <v>10.4</v>
      </c>
      <c r="K24" s="22">
        <v>9.9</v>
      </c>
      <c r="L24" s="22">
        <v>8.9</v>
      </c>
      <c r="M24" s="22">
        <v>7.5</v>
      </c>
      <c r="N24" s="22">
        <v>6.8</v>
      </c>
      <c r="O24" s="22">
        <v>5.8</v>
      </c>
      <c r="P24" s="22">
        <v>5.0999999999999996</v>
      </c>
      <c r="Q24" s="22">
        <v>4.7</v>
      </c>
      <c r="R24" s="23">
        <f t="shared" si="0"/>
        <v>42</v>
      </c>
      <c r="S24" s="24">
        <f t="shared" si="1"/>
        <v>80.8</v>
      </c>
    </row>
    <row r="25" spans="1:19" ht="16.5" customHeight="1" thickBot="1">
      <c r="A25" s="37"/>
      <c r="B25" s="41"/>
      <c r="C25" s="26"/>
      <c r="D25" s="27" t="s">
        <v>25</v>
      </c>
      <c r="E25" s="33">
        <v>186</v>
      </c>
      <c r="F25" s="33" t="s">
        <v>26</v>
      </c>
      <c r="G25" s="21" t="s">
        <v>24</v>
      </c>
      <c r="H25" s="22">
        <v>3</v>
      </c>
      <c r="I25" s="22">
        <v>4.5999999999999996</v>
      </c>
      <c r="J25" s="22">
        <v>5.4</v>
      </c>
      <c r="K25" s="22">
        <v>5.8</v>
      </c>
      <c r="L25" s="22">
        <v>6.3</v>
      </c>
      <c r="M25" s="22">
        <v>5.8</v>
      </c>
      <c r="N25" s="22">
        <v>5.4</v>
      </c>
      <c r="O25" s="22">
        <v>5</v>
      </c>
      <c r="P25" s="22">
        <v>4.7</v>
      </c>
      <c r="Q25" s="22">
        <v>4.5</v>
      </c>
      <c r="R25" s="23">
        <f t="shared" si="0"/>
        <v>18.8</v>
      </c>
      <c r="S25" s="24">
        <f t="shared" si="1"/>
        <v>50.500000000000007</v>
      </c>
    </row>
    <row r="26" spans="1:19" ht="16.5" customHeight="1" thickBot="1">
      <c r="A26" s="37"/>
      <c r="B26" s="38" t="s">
        <v>52</v>
      </c>
      <c r="C26" s="20" t="s">
        <v>53</v>
      </c>
      <c r="D26" s="19" t="s">
        <v>22</v>
      </c>
      <c r="E26" s="30">
        <v>45</v>
      </c>
      <c r="F26" s="30" t="s">
        <v>23</v>
      </c>
      <c r="G26" s="21" t="s">
        <v>24</v>
      </c>
      <c r="H26" s="22">
        <v>18.2</v>
      </c>
      <c r="I26" s="22">
        <v>18.399999999999999</v>
      </c>
      <c r="J26" s="22">
        <v>18</v>
      </c>
      <c r="K26" s="22">
        <v>15.6</v>
      </c>
      <c r="L26" s="22">
        <v>15.1</v>
      </c>
      <c r="M26" s="22">
        <v>13.6</v>
      </c>
      <c r="N26" s="22">
        <v>13.6</v>
      </c>
      <c r="O26" s="22">
        <v>11.3</v>
      </c>
      <c r="P26" s="22">
        <v>9.4</v>
      </c>
      <c r="Q26" s="22">
        <v>7.2</v>
      </c>
      <c r="R26" s="23">
        <f t="shared" si="0"/>
        <v>70.199999999999989</v>
      </c>
      <c r="S26" s="24">
        <f t="shared" si="1"/>
        <v>140.39999999999995</v>
      </c>
    </row>
    <row r="27" spans="1:19" ht="16.5" customHeight="1" thickBot="1">
      <c r="A27" s="37"/>
      <c r="B27" s="39"/>
      <c r="C27" s="20" t="s">
        <v>54</v>
      </c>
      <c r="D27" s="27" t="s">
        <v>25</v>
      </c>
      <c r="E27" s="33">
        <v>218</v>
      </c>
      <c r="F27" s="33" t="s">
        <v>26</v>
      </c>
      <c r="G27" s="21" t="s">
        <v>24</v>
      </c>
      <c r="H27" s="22">
        <v>3.5</v>
      </c>
      <c r="I27" s="22">
        <v>3.2</v>
      </c>
      <c r="J27" s="22">
        <v>3.7</v>
      </c>
      <c r="K27" s="22">
        <v>3.1</v>
      </c>
      <c r="L27" s="22">
        <v>2.9</v>
      </c>
      <c r="M27" s="22">
        <v>2.6</v>
      </c>
      <c r="N27" s="22">
        <v>2.5</v>
      </c>
      <c r="O27" s="22">
        <v>2.7</v>
      </c>
      <c r="P27" s="22">
        <v>2.2000000000000002</v>
      </c>
      <c r="Q27" s="22">
        <v>2.1</v>
      </c>
      <c r="R27" s="23">
        <f t="shared" si="0"/>
        <v>13.5</v>
      </c>
      <c r="S27" s="24">
        <f t="shared" si="1"/>
        <v>28.5</v>
      </c>
    </row>
    <row r="28" spans="1:19" ht="16.5" customHeight="1">
      <c r="A28" s="37"/>
      <c r="B28" s="40" t="s">
        <v>55</v>
      </c>
      <c r="C28" s="35" t="s">
        <v>56</v>
      </c>
      <c r="D28" s="19" t="s">
        <v>22</v>
      </c>
      <c r="E28" s="42">
        <v>105.88</v>
      </c>
      <c r="F28" s="30" t="s">
        <v>23</v>
      </c>
      <c r="G28" s="21" t="s">
        <v>24</v>
      </c>
      <c r="H28" s="43">
        <v>7.7</v>
      </c>
      <c r="I28" s="22">
        <v>7.2</v>
      </c>
      <c r="J28" s="22">
        <v>7.7</v>
      </c>
      <c r="K28" s="22">
        <v>6.8</v>
      </c>
      <c r="L28" s="22">
        <v>6.5</v>
      </c>
      <c r="M28" s="22">
        <v>5.5</v>
      </c>
      <c r="N28" s="22">
        <v>5.3</v>
      </c>
      <c r="O28" s="22">
        <v>4.8</v>
      </c>
      <c r="P28" s="22">
        <v>4.5</v>
      </c>
      <c r="Q28" s="22">
        <v>4.0999999999999996</v>
      </c>
      <c r="R28" s="23">
        <f t="shared" si="0"/>
        <v>29.400000000000002</v>
      </c>
      <c r="S28" s="24">
        <f t="shared" si="1"/>
        <v>60.1</v>
      </c>
    </row>
    <row r="29" spans="1:19" ht="16.5" customHeight="1" thickBot="1">
      <c r="A29" s="37"/>
      <c r="B29" s="41"/>
      <c r="C29" s="36"/>
      <c r="D29" s="27" t="s">
        <v>25</v>
      </c>
      <c r="E29" s="33">
        <v>137.88999999999999</v>
      </c>
      <c r="F29" s="33" t="s">
        <v>26</v>
      </c>
      <c r="G29" s="21" t="s">
        <v>24</v>
      </c>
      <c r="H29" s="22">
        <v>3.9</v>
      </c>
      <c r="I29" s="22">
        <v>3.6</v>
      </c>
      <c r="J29" s="22">
        <v>3.9</v>
      </c>
      <c r="K29" s="22">
        <v>3.5</v>
      </c>
      <c r="L29" s="22">
        <v>3.3</v>
      </c>
      <c r="M29" s="22">
        <v>2.6</v>
      </c>
      <c r="N29" s="22">
        <v>2.4</v>
      </c>
      <c r="O29" s="22">
        <v>2.4</v>
      </c>
      <c r="P29" s="22">
        <v>2.1</v>
      </c>
      <c r="Q29" s="22">
        <v>2</v>
      </c>
      <c r="R29" s="23">
        <f t="shared" si="0"/>
        <v>14.9</v>
      </c>
      <c r="S29" s="24">
        <f t="shared" si="1"/>
        <v>29.7</v>
      </c>
    </row>
    <row r="30" spans="1:19" ht="16.5" customHeight="1">
      <c r="A30" s="37"/>
      <c r="B30" s="40" t="s">
        <v>57</v>
      </c>
      <c r="C30" s="35" t="s">
        <v>58</v>
      </c>
      <c r="D30" s="19" t="s">
        <v>22</v>
      </c>
      <c r="E30" s="30">
        <v>42</v>
      </c>
      <c r="F30" s="30" t="s">
        <v>23</v>
      </c>
      <c r="G30" s="21" t="s">
        <v>24</v>
      </c>
      <c r="H30" s="22">
        <v>9.8000000000000007</v>
      </c>
      <c r="I30" s="22">
        <v>8.6999999999999993</v>
      </c>
      <c r="J30" s="22">
        <v>8.5</v>
      </c>
      <c r="K30" s="22">
        <v>7.9</v>
      </c>
      <c r="L30" s="22">
        <v>6</v>
      </c>
      <c r="M30" s="22">
        <v>5.5</v>
      </c>
      <c r="N30" s="22">
        <v>5.3</v>
      </c>
      <c r="O30" s="22">
        <v>3.9</v>
      </c>
      <c r="P30" s="22">
        <v>3.8</v>
      </c>
      <c r="Q30" s="22">
        <v>3.4</v>
      </c>
      <c r="R30" s="23">
        <f t="shared" si="0"/>
        <v>34.9</v>
      </c>
      <c r="S30" s="24">
        <f t="shared" si="1"/>
        <v>62.79999999999999</v>
      </c>
    </row>
    <row r="31" spans="1:19" ht="16.5" customHeight="1" thickBot="1">
      <c r="A31" s="37"/>
      <c r="B31" s="41"/>
      <c r="C31" s="36"/>
      <c r="D31" s="27" t="s">
        <v>25</v>
      </c>
      <c r="E31" s="33">
        <v>50</v>
      </c>
      <c r="F31" s="33" t="s">
        <v>26</v>
      </c>
      <c r="G31" s="21" t="s">
        <v>24</v>
      </c>
      <c r="H31" s="22">
        <v>5.4</v>
      </c>
      <c r="I31" s="22">
        <v>6</v>
      </c>
      <c r="J31" s="22">
        <v>5.6</v>
      </c>
      <c r="K31" s="22">
        <v>5</v>
      </c>
      <c r="L31" s="22">
        <v>3.9</v>
      </c>
      <c r="M31" s="22">
        <v>3.2</v>
      </c>
      <c r="N31" s="22">
        <v>2.8</v>
      </c>
      <c r="O31" s="22">
        <v>2.2999999999999998</v>
      </c>
      <c r="P31" s="22">
        <v>2</v>
      </c>
      <c r="Q31" s="22">
        <v>1.8</v>
      </c>
      <c r="R31" s="23">
        <f t="shared" si="0"/>
        <v>22</v>
      </c>
      <c r="S31" s="24">
        <f t="shared" si="1"/>
        <v>37.999999999999993</v>
      </c>
    </row>
    <row r="32" spans="1:19" ht="16.5" customHeight="1" thickBot="1">
      <c r="A32" s="37"/>
      <c r="B32" s="40" t="s">
        <v>59</v>
      </c>
      <c r="C32" s="35" t="s">
        <v>60</v>
      </c>
      <c r="D32" s="19" t="s">
        <v>22</v>
      </c>
      <c r="E32" s="30">
        <v>50</v>
      </c>
      <c r="F32" s="30" t="s">
        <v>23</v>
      </c>
      <c r="G32" s="21" t="s">
        <v>24</v>
      </c>
      <c r="H32" s="22">
        <v>5.6</v>
      </c>
      <c r="I32" s="22">
        <v>5.9</v>
      </c>
      <c r="J32" s="22">
        <v>6.3</v>
      </c>
      <c r="K32" s="22">
        <v>5.6</v>
      </c>
      <c r="L32" s="22">
        <v>5.2</v>
      </c>
      <c r="M32" s="22">
        <v>5</v>
      </c>
      <c r="N32" s="22">
        <v>5.0999999999999996</v>
      </c>
      <c r="O32" s="22">
        <v>4.7</v>
      </c>
      <c r="P32" s="22">
        <v>4.5999999999999996</v>
      </c>
      <c r="Q32" s="22">
        <v>3.9</v>
      </c>
      <c r="R32" s="23">
        <f t="shared" si="0"/>
        <v>23.4</v>
      </c>
      <c r="S32" s="24">
        <f t="shared" si="1"/>
        <v>51.9</v>
      </c>
    </row>
    <row r="33" spans="1:19" ht="16.5" customHeight="1" thickBot="1">
      <c r="A33" s="37"/>
      <c r="B33" s="41"/>
      <c r="C33" s="36"/>
      <c r="D33" s="27" t="s">
        <v>25</v>
      </c>
      <c r="E33" s="33">
        <v>50</v>
      </c>
      <c r="F33" s="30" t="s">
        <v>41</v>
      </c>
      <c r="G33" s="21" t="s">
        <v>24</v>
      </c>
      <c r="H33" s="22">
        <v>3.2</v>
      </c>
      <c r="I33" s="22">
        <v>3</v>
      </c>
      <c r="J33" s="22">
        <v>3.3</v>
      </c>
      <c r="K33" s="22">
        <v>2.9</v>
      </c>
      <c r="L33" s="22">
        <v>2.9</v>
      </c>
      <c r="M33" s="22">
        <v>2.5</v>
      </c>
      <c r="N33" s="22">
        <v>2.5</v>
      </c>
      <c r="O33" s="22">
        <v>2.2000000000000002</v>
      </c>
      <c r="P33" s="22">
        <v>2.2000000000000002</v>
      </c>
      <c r="Q33" s="22">
        <v>2</v>
      </c>
      <c r="R33" s="23">
        <f t="shared" si="0"/>
        <v>12.4</v>
      </c>
      <c r="S33" s="24">
        <f t="shared" si="1"/>
        <v>26.7</v>
      </c>
    </row>
    <row r="34" spans="1:19" ht="16.5" customHeight="1">
      <c r="A34" s="37"/>
      <c r="B34" s="38" t="s">
        <v>61</v>
      </c>
      <c r="C34" s="44" t="s">
        <v>62</v>
      </c>
      <c r="D34" s="45" t="s">
        <v>22</v>
      </c>
      <c r="E34" s="30">
        <v>70</v>
      </c>
      <c r="F34" s="30" t="s">
        <v>23</v>
      </c>
      <c r="G34" s="21" t="s">
        <v>24</v>
      </c>
      <c r="H34" s="46">
        <v>14.016952026775755</v>
      </c>
      <c r="I34" s="46">
        <v>12.690071297989029</v>
      </c>
      <c r="J34" s="46">
        <v>7.1012019854906461</v>
      </c>
      <c r="K34" s="46">
        <v>3.084612850082372</v>
      </c>
      <c r="L34" s="46">
        <v>1.8302252559726959</v>
      </c>
      <c r="M34" s="46">
        <v>1.0771410881801124</v>
      </c>
      <c r="N34" s="46">
        <v>2.734370245139476</v>
      </c>
      <c r="O34" s="46">
        <v>0.50045499505440161</v>
      </c>
      <c r="P34" s="46">
        <v>0.50547148714125978</v>
      </c>
      <c r="Q34" s="46">
        <v>0.52336249125262413</v>
      </c>
      <c r="R34" s="47">
        <f t="shared" si="0"/>
        <v>36.892838160337803</v>
      </c>
      <c r="S34" s="24">
        <f t="shared" si="1"/>
        <v>44.06386372307837</v>
      </c>
    </row>
    <row r="35" spans="1:19" ht="16.5" customHeight="1" thickBot="1">
      <c r="A35" s="37"/>
      <c r="B35" s="48"/>
      <c r="C35" s="49" t="s">
        <v>63</v>
      </c>
      <c r="D35" s="50" t="s">
        <v>25</v>
      </c>
      <c r="E35" s="33">
        <v>195</v>
      </c>
      <c r="F35" s="33" t="s">
        <v>26</v>
      </c>
      <c r="G35" s="21" t="s">
        <v>24</v>
      </c>
      <c r="H35" s="46">
        <v>6.23332103939648</v>
      </c>
      <c r="I35" s="46">
        <v>2.5655176116838478</v>
      </c>
      <c r="J35" s="46">
        <v>2.6978393495934947</v>
      </c>
      <c r="K35" s="46">
        <v>0.41969185619955973</v>
      </c>
      <c r="L35" s="46">
        <v>2.4711272727272728</v>
      </c>
      <c r="M35" s="46">
        <v>0.43748628613787993</v>
      </c>
      <c r="N35" s="46">
        <v>2.4635800807537014</v>
      </c>
      <c r="O35" s="46">
        <v>0.48190325765054287</v>
      </c>
      <c r="P35" s="46">
        <v>0.47912070960277664</v>
      </c>
      <c r="Q35" s="46">
        <v>0.49973681067091374</v>
      </c>
      <c r="R35" s="47">
        <f t="shared" si="0"/>
        <v>11.916369856873381</v>
      </c>
      <c r="S35" s="24">
        <f t="shared" si="1"/>
        <v>18.74932427441647</v>
      </c>
    </row>
    <row r="36" spans="1:19" ht="16.5" customHeight="1">
      <c r="A36" s="37"/>
      <c r="B36" s="40" t="s">
        <v>64</v>
      </c>
      <c r="C36" s="18" t="s">
        <v>65</v>
      </c>
      <c r="D36" s="45" t="s">
        <v>66</v>
      </c>
      <c r="E36" s="30">
        <v>228</v>
      </c>
      <c r="F36" s="33" t="s">
        <v>26</v>
      </c>
      <c r="G36" s="21" t="s">
        <v>24</v>
      </c>
      <c r="H36" s="51">
        <v>7.6003122114981121</v>
      </c>
      <c r="I36" s="51">
        <v>11.512791093647676</v>
      </c>
      <c r="J36" s="51">
        <v>10.684639154160985</v>
      </c>
      <c r="K36" s="51">
        <v>2.9303030303030306</v>
      </c>
      <c r="L36" s="51">
        <v>2.4492277804759595</v>
      </c>
      <c r="M36" s="51">
        <v>2.1262807525325611</v>
      </c>
      <c r="N36" s="51">
        <v>2.1718324958123958</v>
      </c>
      <c r="O36" s="51">
        <v>2.1563835616438363</v>
      </c>
      <c r="P36" s="51">
        <v>2.1032016041621504</v>
      </c>
      <c r="Q36" s="51">
        <v>2.2950481138468488</v>
      </c>
      <c r="R36" s="47">
        <f t="shared" si="0"/>
        <v>32.728045489609805</v>
      </c>
      <c r="S36" s="24">
        <f t="shared" si="1"/>
        <v>46.030019798083551</v>
      </c>
    </row>
    <row r="37" spans="1:19" ht="16.5" customHeight="1" thickBot="1">
      <c r="A37" s="37"/>
      <c r="B37" s="41"/>
      <c r="C37" s="26"/>
      <c r="D37" s="50" t="s">
        <v>22</v>
      </c>
      <c r="E37" s="33">
        <v>294</v>
      </c>
      <c r="F37" s="33" t="s">
        <v>23</v>
      </c>
      <c r="G37" s="21" t="s">
        <v>24</v>
      </c>
      <c r="H37" s="51">
        <v>11.605841442667574</v>
      </c>
      <c r="I37" s="51">
        <v>16.97545901639344</v>
      </c>
      <c r="J37" s="51">
        <v>12.56782258064516</v>
      </c>
      <c r="K37" s="51">
        <v>3.7962788725367926</v>
      </c>
      <c r="L37" s="51">
        <v>2.7494052302707712</v>
      </c>
      <c r="M37" s="51">
        <v>2.7437778231570342</v>
      </c>
      <c r="N37" s="51">
        <v>2.2009500000000002</v>
      </c>
      <c r="O37" s="51">
        <v>2.2044841764841765</v>
      </c>
      <c r="P37" s="51">
        <v>2.3210669127826482</v>
      </c>
      <c r="Q37" s="51">
        <v>2.3181737068965518</v>
      </c>
      <c r="R37" s="47">
        <f t="shared" si="0"/>
        <v>44.945401912242964</v>
      </c>
      <c r="S37" s="24">
        <f t="shared" si="1"/>
        <v>59.483259761834148</v>
      </c>
    </row>
    <row r="38" spans="1:19" ht="16.5" customHeight="1">
      <c r="A38" s="37"/>
      <c r="B38" s="40" t="s">
        <v>67</v>
      </c>
      <c r="C38" s="18" t="s">
        <v>68</v>
      </c>
      <c r="D38" s="45" t="s">
        <v>22</v>
      </c>
      <c r="E38" s="30">
        <v>146</v>
      </c>
      <c r="F38" s="33" t="s">
        <v>23</v>
      </c>
      <c r="G38" s="21" t="s">
        <v>24</v>
      </c>
      <c r="H38" s="46">
        <v>0.41951191167925622</v>
      </c>
      <c r="I38" s="46">
        <v>2.4167557251908396</v>
      </c>
      <c r="J38" s="46">
        <v>3.6907800068004089</v>
      </c>
      <c r="K38" s="46">
        <v>0.42867617107942968</v>
      </c>
      <c r="L38" s="46">
        <v>0.44136354679802958</v>
      </c>
      <c r="M38" s="46">
        <v>0.44600307408545958</v>
      </c>
      <c r="N38" s="46">
        <v>0.47329120409906056</v>
      </c>
      <c r="O38" s="46">
        <v>0.49619108949927698</v>
      </c>
      <c r="P38" s="46">
        <v>0.49615045548045833</v>
      </c>
      <c r="Q38" s="46">
        <v>0.51635649350649349</v>
      </c>
      <c r="R38" s="47">
        <f t="shared" si="0"/>
        <v>6.955723814749935</v>
      </c>
      <c r="S38" s="24">
        <f t="shared" si="1"/>
        <v>9.8250796782187138</v>
      </c>
    </row>
    <row r="39" spans="1:19" ht="16.5" customHeight="1" thickBot="1">
      <c r="A39" s="37"/>
      <c r="B39" s="41"/>
      <c r="C39" s="26"/>
      <c r="D39" s="50" t="s">
        <v>25</v>
      </c>
      <c r="E39" s="33">
        <v>56</v>
      </c>
      <c r="F39" s="33" t="s">
        <v>26</v>
      </c>
      <c r="G39" s="21" t="s">
        <v>24</v>
      </c>
      <c r="H39" s="46">
        <v>0.46985334108076704</v>
      </c>
      <c r="I39" s="46">
        <v>2.7792690839694654</v>
      </c>
      <c r="J39" s="46">
        <v>4.2813048078884739</v>
      </c>
      <c r="K39" s="46">
        <v>0.51441140529531559</v>
      </c>
      <c r="L39" s="46">
        <v>0.5561180689655173</v>
      </c>
      <c r="M39" s="46">
        <v>0.56642390408853371</v>
      </c>
      <c r="N39" s="46">
        <v>0.6342102134927412</v>
      </c>
      <c r="O39" s="46">
        <v>0.68970561440399492</v>
      </c>
      <c r="P39" s="46">
        <v>0.69461063767264164</v>
      </c>
      <c r="Q39" s="46">
        <v>0.75388048051948042</v>
      </c>
      <c r="R39" s="47">
        <f t="shared" si="0"/>
        <v>8.0448386382340225</v>
      </c>
      <c r="S39" s="24">
        <f t="shared" si="1"/>
        <v>11.939787557376931</v>
      </c>
    </row>
    <row r="40" spans="1:19" ht="16.5" customHeight="1">
      <c r="A40" s="52" t="s">
        <v>69</v>
      </c>
      <c r="B40" s="18" t="s">
        <v>70</v>
      </c>
      <c r="C40" s="18" t="s">
        <v>71</v>
      </c>
      <c r="D40" s="45" t="s">
        <v>22</v>
      </c>
      <c r="E40" s="30">
        <v>60</v>
      </c>
      <c r="F40" s="33" t="s">
        <v>26</v>
      </c>
      <c r="G40" s="21" t="s">
        <v>24</v>
      </c>
      <c r="H40" s="46">
        <v>0.56677148294539603</v>
      </c>
      <c r="I40" s="46">
        <v>0.57635294117647062</v>
      </c>
      <c r="J40" s="46">
        <v>0.43467849223946781</v>
      </c>
      <c r="K40" s="46">
        <v>0.44302379125095931</v>
      </c>
      <c r="L40" s="46">
        <v>0.44425862068965527</v>
      </c>
      <c r="M40" s="46">
        <v>0.43843955461293738</v>
      </c>
      <c r="N40" s="46">
        <v>0.46029760403530895</v>
      </c>
      <c r="O40" s="46">
        <v>0.47564939434724079</v>
      </c>
      <c r="P40" s="46">
        <v>0.47741718513536224</v>
      </c>
      <c r="Q40" s="46">
        <v>0.49801401323472178</v>
      </c>
      <c r="R40" s="47">
        <f t="shared" si="0"/>
        <v>2.0208267076122937</v>
      </c>
      <c r="S40" s="24">
        <f t="shared" si="1"/>
        <v>4.8149030796675207</v>
      </c>
    </row>
    <row r="41" spans="1:19" ht="16.5" customHeight="1">
      <c r="A41" s="52"/>
      <c r="B41" s="26"/>
      <c r="C41" s="26"/>
      <c r="D41" s="50" t="s">
        <v>25</v>
      </c>
      <c r="E41" s="33">
        <v>156</v>
      </c>
      <c r="F41" s="33" t="s">
        <v>23</v>
      </c>
      <c r="G41" s="21" t="s">
        <v>24</v>
      </c>
      <c r="H41" s="46">
        <v>0.43318891687657435</v>
      </c>
      <c r="I41" s="46">
        <v>0.59224737881780898</v>
      </c>
      <c r="J41" s="46">
        <v>3.2734414414414408</v>
      </c>
      <c r="K41" s="46">
        <v>2.5525661418600873</v>
      </c>
      <c r="L41" s="46">
        <v>1.0914359504132232</v>
      </c>
      <c r="M41" s="46">
        <v>0.46702682387619754</v>
      </c>
      <c r="N41" s="46">
        <v>0.48743705035971219</v>
      </c>
      <c r="O41" s="46">
        <v>0.50230981646741879</v>
      </c>
      <c r="P41" s="46">
        <v>0.50405409756882946</v>
      </c>
      <c r="Q41" s="46">
        <v>0.52288872512896101</v>
      </c>
      <c r="R41" s="47">
        <f t="shared" si="0"/>
        <v>6.8514438789959105</v>
      </c>
      <c r="S41" s="24">
        <f t="shared" si="1"/>
        <v>10.426596342810253</v>
      </c>
    </row>
    <row r="42" spans="1:19" ht="16.5" customHeight="1">
      <c r="A42" s="52"/>
      <c r="B42" s="26" t="s">
        <v>72</v>
      </c>
      <c r="C42" s="33" t="s">
        <v>73</v>
      </c>
      <c r="D42" s="50" t="s">
        <v>22</v>
      </c>
      <c r="E42" s="33">
        <v>47</v>
      </c>
      <c r="F42" s="33" t="s">
        <v>23</v>
      </c>
      <c r="G42" s="21" t="s">
        <v>24</v>
      </c>
      <c r="H42" s="46">
        <v>0.55816790590780063</v>
      </c>
      <c r="I42" s="46">
        <v>0.55899950835791534</v>
      </c>
      <c r="J42" s="46">
        <v>0.56432269779507138</v>
      </c>
      <c r="K42" s="46">
        <v>0.4312740155334514</v>
      </c>
      <c r="L42" s="46">
        <v>0.45341225165562909</v>
      </c>
      <c r="M42" s="46">
        <v>0.45166397088556409</v>
      </c>
      <c r="N42" s="46">
        <v>0.47540213625866057</v>
      </c>
      <c r="O42" s="46">
        <v>0.49228266704336765</v>
      </c>
      <c r="P42" s="46">
        <v>0.49647134247980507</v>
      </c>
      <c r="Q42" s="46">
        <v>0.52303654188948312</v>
      </c>
      <c r="R42" s="47">
        <f t="shared" si="0"/>
        <v>2.112764127594239</v>
      </c>
      <c r="S42" s="24">
        <f t="shared" si="1"/>
        <v>5.005033037806748</v>
      </c>
    </row>
    <row r="43" spans="1:19" ht="16.5" customHeight="1">
      <c r="A43" s="52"/>
      <c r="B43" s="26"/>
      <c r="C43" s="33" t="s">
        <v>74</v>
      </c>
      <c r="D43" s="50" t="s">
        <v>25</v>
      </c>
      <c r="E43" s="33">
        <v>106</v>
      </c>
      <c r="F43" s="33" t="s">
        <v>26</v>
      </c>
      <c r="G43" s="21" t="s">
        <v>24</v>
      </c>
      <c r="H43" s="46">
        <v>0.68870994248151185</v>
      </c>
      <c r="I43" s="46">
        <v>0.7073203363914371</v>
      </c>
      <c r="J43" s="46">
        <v>0.70843711340206172</v>
      </c>
      <c r="K43" s="46">
        <v>0.41757773578422946</v>
      </c>
      <c r="L43" s="46">
        <v>0.42637744034707159</v>
      </c>
      <c r="M43" s="46">
        <v>0.42789113468080842</v>
      </c>
      <c r="N43" s="46">
        <v>0.45113657827824194</v>
      </c>
      <c r="O43" s="46">
        <v>0.46288496956453873</v>
      </c>
      <c r="P43" s="46">
        <v>0.47848413631022313</v>
      </c>
      <c r="Q43" s="46">
        <v>0.49831303455354087</v>
      </c>
      <c r="R43" s="47">
        <f t="shared" si="0"/>
        <v>2.52204512805924</v>
      </c>
      <c r="S43" s="24">
        <f t="shared" si="1"/>
        <v>5.267132421793665</v>
      </c>
    </row>
    <row r="44" spans="1:19" ht="16.5" customHeight="1">
      <c r="A44" s="52"/>
      <c r="B44" s="26" t="s">
        <v>75</v>
      </c>
      <c r="C44" s="26" t="s">
        <v>76</v>
      </c>
      <c r="D44" s="50" t="s">
        <v>22</v>
      </c>
      <c r="E44" s="33">
        <v>97</v>
      </c>
      <c r="F44" s="33" t="s">
        <v>26</v>
      </c>
      <c r="G44" s="21" t="s">
        <v>24</v>
      </c>
      <c r="H44" s="46">
        <v>0.55568795962509032</v>
      </c>
      <c r="I44" s="46">
        <v>0.55131755563405149</v>
      </c>
      <c r="J44" s="46">
        <v>0.53350607287449392</v>
      </c>
      <c r="K44" s="46">
        <v>0.40848554913294804</v>
      </c>
      <c r="L44" s="46">
        <v>0.42775136911281481</v>
      </c>
      <c r="M44" s="46">
        <v>0.42822337713277103</v>
      </c>
      <c r="N44" s="46">
        <v>0.45264463350785339</v>
      </c>
      <c r="O44" s="46">
        <v>0.46421025464556082</v>
      </c>
      <c r="P44" s="46">
        <v>0.62506505295007575</v>
      </c>
      <c r="Q44" s="46">
        <v>0.49086343135486193</v>
      </c>
      <c r="R44" s="47">
        <f t="shared" si="0"/>
        <v>2.0489971372665838</v>
      </c>
      <c r="S44" s="24">
        <f t="shared" si="1"/>
        <v>4.9377552559705222</v>
      </c>
    </row>
    <row r="45" spans="1:19" ht="16.5" customHeight="1">
      <c r="A45" s="52"/>
      <c r="B45" s="26"/>
      <c r="C45" s="26"/>
      <c r="D45" s="50" t="s">
        <v>25</v>
      </c>
      <c r="E45" s="33">
        <v>126</v>
      </c>
      <c r="F45" s="33" t="s">
        <v>23</v>
      </c>
      <c r="G45" s="21" t="s">
        <v>24</v>
      </c>
      <c r="H45" s="46">
        <v>0.42708841295991218</v>
      </c>
      <c r="I45" s="46">
        <v>0.56695967507977951</v>
      </c>
      <c r="J45" s="46">
        <v>0.56576741350403903</v>
      </c>
      <c r="K45" s="46">
        <v>0.42776798143851508</v>
      </c>
      <c r="L45" s="46">
        <v>0.43803638747746276</v>
      </c>
      <c r="M45" s="46">
        <v>0.43607430533874492</v>
      </c>
      <c r="N45" s="46">
        <v>0.45854490717511304</v>
      </c>
      <c r="O45" s="46">
        <v>0.47328925619834705</v>
      </c>
      <c r="P45" s="46">
        <v>0.47652884124553352</v>
      </c>
      <c r="Q45" s="46">
        <v>0.49973882098096861</v>
      </c>
      <c r="R45" s="47">
        <f t="shared" si="0"/>
        <v>1.9875834829822459</v>
      </c>
      <c r="S45" s="24">
        <f t="shared" si="1"/>
        <v>4.769796001398416</v>
      </c>
    </row>
    <row r="46" spans="1:19" ht="16.5" customHeight="1">
      <c r="A46" s="52"/>
      <c r="B46" s="53" t="s">
        <v>77</v>
      </c>
      <c r="C46" s="26" t="s">
        <v>78</v>
      </c>
      <c r="D46" s="50" t="s">
        <v>79</v>
      </c>
      <c r="E46" s="33">
        <v>135</v>
      </c>
      <c r="F46" s="33" t="s">
        <v>26</v>
      </c>
      <c r="G46" s="21" t="s">
        <v>24</v>
      </c>
      <c r="H46" s="51">
        <v>20.397743132887904</v>
      </c>
      <c r="I46" s="51">
        <v>45.325863570391874</v>
      </c>
      <c r="J46" s="51">
        <v>15.304411972660857</v>
      </c>
      <c r="K46" s="51">
        <v>6.5985789473684191</v>
      </c>
      <c r="L46" s="51">
        <v>6.4719052962298029</v>
      </c>
      <c r="M46" s="51">
        <v>3.4494284530958783</v>
      </c>
      <c r="N46" s="51">
        <v>3.2273590090961877</v>
      </c>
      <c r="O46" s="51">
        <v>2.6374326479227861</v>
      </c>
      <c r="P46" s="51">
        <v>2.5874165792235049</v>
      </c>
      <c r="Q46" s="51">
        <v>2.5890053139145839</v>
      </c>
      <c r="R46" s="23">
        <f t="shared" si="0"/>
        <v>87.626597623309067</v>
      </c>
      <c r="S46" s="24">
        <f t="shared" si="1"/>
        <v>108.58914492279182</v>
      </c>
    </row>
    <row r="47" spans="1:19" ht="16.5" customHeight="1">
      <c r="A47" s="52"/>
      <c r="B47" s="53"/>
      <c r="C47" s="26"/>
      <c r="D47" s="50" t="s">
        <v>80</v>
      </c>
      <c r="E47" s="33">
        <v>103</v>
      </c>
      <c r="F47" s="33" t="s">
        <v>41</v>
      </c>
      <c r="G47" s="21" t="s">
        <v>24</v>
      </c>
      <c r="H47" s="51">
        <v>18.212254696267383</v>
      </c>
      <c r="I47" s="51">
        <v>46.926922712185871</v>
      </c>
      <c r="J47" s="51">
        <v>33.004327868852457</v>
      </c>
      <c r="K47" s="51">
        <v>17.261236206514511</v>
      </c>
      <c r="L47" s="51">
        <v>10.712150072150072</v>
      </c>
      <c r="M47" s="51">
        <v>7.7428927726196974</v>
      </c>
      <c r="N47" s="51">
        <v>5.7237345770616921</v>
      </c>
      <c r="O47" s="51">
        <v>4.6669375251914529</v>
      </c>
      <c r="P47" s="51">
        <v>4.5473193897637785</v>
      </c>
      <c r="Q47" s="51">
        <v>2.9922345289712253</v>
      </c>
      <c r="R47" s="23">
        <f t="shared" si="0"/>
        <v>115.40474148382022</v>
      </c>
      <c r="S47" s="24">
        <f t="shared" si="1"/>
        <v>151.79001034957813</v>
      </c>
    </row>
    <row r="48" spans="1:19" ht="16.5" customHeight="1">
      <c r="A48" s="52"/>
      <c r="B48" s="26" t="s">
        <v>81</v>
      </c>
      <c r="C48" s="26" t="s">
        <v>82</v>
      </c>
      <c r="D48" s="50" t="s">
        <v>83</v>
      </c>
      <c r="E48" s="33">
        <v>120</v>
      </c>
      <c r="F48" s="33" t="s">
        <v>23</v>
      </c>
      <c r="G48" s="21" t="s">
        <v>24</v>
      </c>
      <c r="H48" s="51">
        <v>47.043833291739475</v>
      </c>
      <c r="I48" s="51">
        <v>32.489967776584301</v>
      </c>
      <c r="J48" s="51">
        <v>18.934830271858925</v>
      </c>
      <c r="K48" s="51">
        <v>9.2535603715170289</v>
      </c>
      <c r="L48" s="51">
        <v>6.340050198150597</v>
      </c>
      <c r="M48" s="51">
        <v>5.0844508160564637</v>
      </c>
      <c r="N48" s="51">
        <v>4.5193327780091623</v>
      </c>
      <c r="O48" s="51">
        <v>4.5299319327731089</v>
      </c>
      <c r="P48" s="51">
        <v>4.4722548675670941</v>
      </c>
      <c r="Q48" s="51">
        <v>5.349403403777818</v>
      </c>
      <c r="R48" s="23">
        <f t="shared" si="0"/>
        <v>107.72219171169974</v>
      </c>
      <c r="S48" s="24">
        <f t="shared" si="1"/>
        <v>138.01761570803396</v>
      </c>
    </row>
    <row r="49" spans="1:106" ht="16.5" customHeight="1">
      <c r="A49" s="52"/>
      <c r="B49" s="26"/>
      <c r="C49" s="26"/>
      <c r="D49" s="50" t="s">
        <v>84</v>
      </c>
      <c r="E49" s="33">
        <v>92.4</v>
      </c>
      <c r="F49" s="33" t="s">
        <v>41</v>
      </c>
      <c r="G49" s="21" t="s">
        <v>24</v>
      </c>
      <c r="H49" s="51">
        <v>22.074991735537189</v>
      </c>
      <c r="I49" s="51">
        <v>22.266562499999999</v>
      </c>
      <c r="J49" s="51">
        <v>9.4248843578819219</v>
      </c>
      <c r="K49" s="51">
        <v>6.0924049447462076</v>
      </c>
      <c r="L49" s="51">
        <v>4.3545661562622691</v>
      </c>
      <c r="M49" s="51">
        <v>3.8790954773869353</v>
      </c>
      <c r="N49" s="51">
        <v>5.266176459105993</v>
      </c>
      <c r="O49" s="51">
        <v>6.410134192163178</v>
      </c>
      <c r="P49" s="51">
        <v>7.6834337882700119</v>
      </c>
      <c r="Q49" s="51">
        <v>9.0122834376778602</v>
      </c>
      <c r="R49" s="23">
        <f t="shared" si="0"/>
        <v>59.858843538165317</v>
      </c>
      <c r="S49" s="24">
        <f t="shared" si="1"/>
        <v>96.464533049031573</v>
      </c>
    </row>
    <row r="50" spans="1:106" ht="16.5" customHeight="1">
      <c r="A50" s="52"/>
      <c r="B50" s="26" t="s">
        <v>85</v>
      </c>
      <c r="C50" s="26" t="s">
        <v>86</v>
      </c>
      <c r="D50" s="50" t="s">
        <v>87</v>
      </c>
      <c r="E50" s="33">
        <v>244</v>
      </c>
      <c r="F50" s="33" t="s">
        <v>26</v>
      </c>
      <c r="G50" s="21" t="s">
        <v>24</v>
      </c>
      <c r="H50" s="54">
        <v>5.5821559322033876</v>
      </c>
      <c r="I50" s="54">
        <v>13.248176125244616</v>
      </c>
      <c r="J50" s="54">
        <v>8.707017603249831</v>
      </c>
      <c r="K50" s="54">
        <v>7.1434639979204588</v>
      </c>
      <c r="L50" s="54">
        <v>5.4917669172932309</v>
      </c>
      <c r="M50" s="54">
        <v>5.4512968013885432</v>
      </c>
      <c r="N50" s="54">
        <v>5.0140335981838833</v>
      </c>
      <c r="O50" s="54">
        <v>4.3438953211736706</v>
      </c>
      <c r="P50" s="54">
        <v>4.3395544256990988</v>
      </c>
      <c r="Q50" s="54">
        <v>3.8803796251802019</v>
      </c>
      <c r="R50" s="23">
        <f t="shared" si="0"/>
        <v>34.680813658618291</v>
      </c>
      <c r="S50" s="24">
        <f t="shared" si="1"/>
        <v>63.201740347536926</v>
      </c>
    </row>
    <row r="51" spans="1:106" ht="16.5" customHeight="1" thickBot="1">
      <c r="A51" s="52"/>
      <c r="B51" s="26"/>
      <c r="C51" s="26"/>
      <c r="D51" s="50" t="s">
        <v>88</v>
      </c>
      <c r="E51" s="33">
        <v>117</v>
      </c>
      <c r="F51" s="33" t="s">
        <v>89</v>
      </c>
      <c r="G51" s="21" t="s">
        <v>24</v>
      </c>
      <c r="H51" s="54">
        <v>12.822809927360773</v>
      </c>
      <c r="I51" s="54">
        <v>11.003783040488923</v>
      </c>
      <c r="J51" s="54">
        <v>9.4119340369393125</v>
      </c>
      <c r="K51" s="54">
        <v>7.7460791556728239</v>
      </c>
      <c r="L51" s="54">
        <v>6.5834146341463411</v>
      </c>
      <c r="M51" s="54">
        <v>5.1822727272727276</v>
      </c>
      <c r="N51" s="54">
        <v>4.8396015523932725</v>
      </c>
      <c r="O51" s="54">
        <v>4.5069756097560978</v>
      </c>
      <c r="P51" s="54">
        <v>4.515240315167433</v>
      </c>
      <c r="Q51" s="54">
        <v>5.4602921185827906</v>
      </c>
      <c r="R51" s="23">
        <f t="shared" si="0"/>
        <v>40.98460616046183</v>
      </c>
      <c r="S51" s="24">
        <f t="shared" si="1"/>
        <v>72.072403117780482</v>
      </c>
    </row>
    <row r="52" spans="1:106" s="56" customFormat="1" ht="14.4" customHeight="1">
      <c r="A52" s="52" t="s">
        <v>90</v>
      </c>
      <c r="B52" s="55" t="s">
        <v>91</v>
      </c>
      <c r="C52" s="18" t="s">
        <v>92</v>
      </c>
      <c r="D52" s="45" t="s">
        <v>93</v>
      </c>
      <c r="E52" s="30">
        <v>84</v>
      </c>
      <c r="F52" s="30" t="s">
        <v>94</v>
      </c>
      <c r="G52" s="21" t="s">
        <v>24</v>
      </c>
      <c r="H52" s="51">
        <v>5.9357820383451072</v>
      </c>
      <c r="I52" s="51">
        <v>3.1912695434646658</v>
      </c>
      <c r="J52" s="51">
        <v>6.6519248537111153</v>
      </c>
      <c r="K52" s="51">
        <v>5.4234072580645147</v>
      </c>
      <c r="L52" s="51">
        <v>2.7498697501329077</v>
      </c>
      <c r="M52" s="51">
        <v>2.3996956717763749</v>
      </c>
      <c r="N52" s="51">
        <v>2.2732588454376166</v>
      </c>
      <c r="O52" s="51">
        <v>2.435816876122082</v>
      </c>
      <c r="P52" s="51">
        <v>2.7092727272727277</v>
      </c>
      <c r="Q52" s="51">
        <v>2.7199400299850076</v>
      </c>
      <c r="R52" s="23">
        <f t="shared" si="0"/>
        <v>21.202383693585404</v>
      </c>
      <c r="S52" s="24">
        <f t="shared" si="1"/>
        <v>36.49023759431212</v>
      </c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</row>
    <row r="53" spans="1:106" s="58" customFormat="1" ht="14.4" customHeight="1" thickBot="1">
      <c r="A53" s="52"/>
      <c r="B53" s="57"/>
      <c r="C53" s="26"/>
      <c r="D53" s="50" t="s">
        <v>95</v>
      </c>
      <c r="E53" s="33">
        <v>52</v>
      </c>
      <c r="F53" s="33" t="s">
        <v>96</v>
      </c>
      <c r="G53" s="21" t="s">
        <v>24</v>
      </c>
      <c r="H53" s="51">
        <v>6.0963465832961115</v>
      </c>
      <c r="I53" s="51">
        <v>6.9251646939465665</v>
      </c>
      <c r="J53" s="51">
        <v>5.0937039685377181</v>
      </c>
      <c r="K53" s="51">
        <v>2.814967515592516</v>
      </c>
      <c r="L53" s="51">
        <v>2.1678799999999994</v>
      </c>
      <c r="M53" s="51">
        <v>2.0091891211281796</v>
      </c>
      <c r="N53" s="51">
        <v>2.2189144602851316</v>
      </c>
      <c r="O53" s="51">
        <v>2.2246806282722513</v>
      </c>
      <c r="P53" s="51">
        <v>2.3334681393372976</v>
      </c>
      <c r="Q53" s="51">
        <v>2.3317963272120195</v>
      </c>
      <c r="R53" s="23">
        <f t="shared" si="0"/>
        <v>20.930182761372912</v>
      </c>
      <c r="S53" s="24">
        <f t="shared" si="1"/>
        <v>34.216111437607793</v>
      </c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</row>
    <row r="54" spans="1:106" s="56" customFormat="1" ht="15.75" customHeight="1">
      <c r="A54" s="52"/>
      <c r="B54" s="40" t="s">
        <v>97</v>
      </c>
      <c r="C54" s="18" t="s">
        <v>98</v>
      </c>
      <c r="D54" s="45" t="s">
        <v>22</v>
      </c>
      <c r="E54" s="30">
        <v>54</v>
      </c>
      <c r="F54" s="30" t="s">
        <v>23</v>
      </c>
      <c r="G54" s="21" t="s">
        <v>24</v>
      </c>
      <c r="H54" s="51">
        <v>5.1950937986911816</v>
      </c>
      <c r="I54" s="51">
        <v>21.259093701996942</v>
      </c>
      <c r="J54" s="51">
        <v>20.641636363636358</v>
      </c>
      <c r="K54" s="51">
        <v>18.818223974763406</v>
      </c>
      <c r="L54" s="51">
        <v>14.175457413249209</v>
      </c>
      <c r="M54" s="51">
        <v>5.9334996258418586</v>
      </c>
      <c r="N54" s="51">
        <v>6.6075235861350015</v>
      </c>
      <c r="O54" s="51">
        <v>5.0981289677580595</v>
      </c>
      <c r="P54" s="51">
        <v>4.7165973597359745</v>
      </c>
      <c r="Q54" s="51">
        <v>4.4679275198188009</v>
      </c>
      <c r="R54" s="23">
        <f t="shared" si="0"/>
        <v>65.914047839087885</v>
      </c>
      <c r="S54" s="24">
        <f t="shared" si="1"/>
        <v>106.91318231162678</v>
      </c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</row>
    <row r="55" spans="1:106" s="56" customFormat="1" ht="14.4" customHeight="1" thickBot="1">
      <c r="A55" s="52"/>
      <c r="B55" s="41"/>
      <c r="C55" s="26"/>
      <c r="D55" s="50" t="s">
        <v>83</v>
      </c>
      <c r="E55" s="33">
        <v>75</v>
      </c>
      <c r="F55" s="33" t="s">
        <v>26</v>
      </c>
      <c r="G55" s="21" t="s">
        <v>24</v>
      </c>
      <c r="H55" s="51">
        <v>3.7692323980942297</v>
      </c>
      <c r="I55" s="51">
        <v>3.7808115345005162</v>
      </c>
      <c r="J55" s="51">
        <v>4.1404675324675342</v>
      </c>
      <c r="K55" s="51">
        <v>4.2398212956068511</v>
      </c>
      <c r="L55" s="51">
        <v>3.9619891008174379</v>
      </c>
      <c r="M55" s="51">
        <v>3.6244243641231582</v>
      </c>
      <c r="N55" s="51">
        <v>3.5671240657698045</v>
      </c>
      <c r="O55" s="51">
        <v>3.3998267148014447</v>
      </c>
      <c r="P55" s="51">
        <v>4.0804832214765101</v>
      </c>
      <c r="Q55" s="51">
        <v>4.1020586166471267</v>
      </c>
      <c r="R55" s="23">
        <f t="shared" si="0"/>
        <v>15.930332760669131</v>
      </c>
      <c r="S55" s="24">
        <f t="shared" si="1"/>
        <v>38.666238844304615</v>
      </c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</row>
    <row r="56" spans="1:106" s="56" customFormat="1" ht="14.4" customHeight="1">
      <c r="A56" s="52"/>
      <c r="B56" s="59" t="s">
        <v>99</v>
      </c>
      <c r="C56" s="18" t="s">
        <v>100</v>
      </c>
      <c r="D56" s="45" t="s">
        <v>101</v>
      </c>
      <c r="E56" s="30">
        <v>43</v>
      </c>
      <c r="F56" s="30" t="s">
        <v>96</v>
      </c>
      <c r="G56" s="21" t="s">
        <v>24</v>
      </c>
      <c r="H56" s="51">
        <v>3.0442191272051997</v>
      </c>
      <c r="I56" s="51">
        <v>3.0516923076923059</v>
      </c>
      <c r="J56" s="51">
        <v>5.218064516129032</v>
      </c>
      <c r="K56" s="51">
        <v>5.1197227722772274</v>
      </c>
      <c r="L56" s="51">
        <v>3.5902271651680073</v>
      </c>
      <c r="M56" s="51">
        <v>3.0146372321198043</v>
      </c>
      <c r="N56" s="51">
        <v>2.7600321160321162</v>
      </c>
      <c r="O56" s="51">
        <v>2.5822405561993049</v>
      </c>
      <c r="P56" s="51">
        <v>2.6712974644403222</v>
      </c>
      <c r="Q56" s="51">
        <v>2.8600690273419982</v>
      </c>
      <c r="R56" s="23">
        <f t="shared" si="0"/>
        <v>16.433698723303767</v>
      </c>
      <c r="S56" s="24">
        <f t="shared" si="1"/>
        <v>33.912202284605314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</row>
    <row r="57" spans="1:106" ht="14.4" customHeight="1" thickBot="1">
      <c r="A57" s="52"/>
      <c r="B57" s="48"/>
      <c r="C57" s="26"/>
      <c r="D57" s="50" t="s">
        <v>66</v>
      </c>
      <c r="E57" s="33">
        <v>71</v>
      </c>
      <c r="F57" s="33" t="s">
        <v>26</v>
      </c>
      <c r="G57" s="21" t="s">
        <v>24</v>
      </c>
      <c r="H57" s="51">
        <v>3.4858837995696277</v>
      </c>
      <c r="I57" s="51">
        <v>7.5058481097356982</v>
      </c>
      <c r="J57" s="51">
        <v>7.3395616438356166</v>
      </c>
      <c r="K57" s="51">
        <v>3.3180324775750076</v>
      </c>
      <c r="L57" s="51">
        <v>2.7384782608695644</v>
      </c>
      <c r="M57" s="51">
        <v>2.4125830850332339</v>
      </c>
      <c r="N57" s="51">
        <v>2.2707974491345269</v>
      </c>
      <c r="O57" s="51">
        <v>2.0996471506635443</v>
      </c>
      <c r="P57" s="51">
        <v>2.2104800634345261</v>
      </c>
      <c r="Q57" s="51">
        <v>2.3915680597711884</v>
      </c>
      <c r="R57" s="23">
        <f t="shared" si="0"/>
        <v>21.649326030715947</v>
      </c>
      <c r="S57" s="24">
        <f t="shared" si="1"/>
        <v>35.772880099622526</v>
      </c>
    </row>
    <row r="58" spans="1:106" s="56" customFormat="1" ht="15" customHeight="1" thickBot="1">
      <c r="A58" s="52"/>
      <c r="B58" s="55" t="s">
        <v>102</v>
      </c>
      <c r="C58" s="18" t="s">
        <v>103</v>
      </c>
      <c r="D58" s="45" t="s">
        <v>104</v>
      </c>
      <c r="E58" s="30">
        <v>88</v>
      </c>
      <c r="F58" s="30" t="s">
        <v>26</v>
      </c>
      <c r="G58" s="21" t="s">
        <v>24</v>
      </c>
      <c r="H58" s="51">
        <v>17.799243367935407</v>
      </c>
      <c r="I58" s="51">
        <v>3.73506976744186</v>
      </c>
      <c r="J58" s="51">
        <v>26.169745649263721</v>
      </c>
      <c r="K58" s="51">
        <v>19.737084844089924</v>
      </c>
      <c r="L58" s="51">
        <v>4.6662036238136313</v>
      </c>
      <c r="M58" s="51">
        <v>2.4983932607355666</v>
      </c>
      <c r="N58" s="51">
        <v>2.3879237749546283</v>
      </c>
      <c r="O58" s="51">
        <v>2.2250316152519636</v>
      </c>
      <c r="P58" s="51">
        <v>2.323228538283062</v>
      </c>
      <c r="Q58" s="51">
        <v>2.4908347124534549</v>
      </c>
      <c r="R58" s="23">
        <f t="shared" si="0"/>
        <v>67.441143628730913</v>
      </c>
      <c r="S58" s="24">
        <f t="shared" si="1"/>
        <v>84.032759154223214</v>
      </c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</row>
    <row r="59" spans="1:106" s="58" customFormat="1" ht="15" customHeight="1" thickBot="1">
      <c r="A59" s="52"/>
      <c r="B59" s="57"/>
      <c r="C59" s="26"/>
      <c r="D59" s="50" t="s">
        <v>105</v>
      </c>
      <c r="E59" s="33">
        <v>97</v>
      </c>
      <c r="F59" s="30" t="s">
        <v>96</v>
      </c>
      <c r="G59" s="21" t="s">
        <v>24</v>
      </c>
      <c r="H59" s="51">
        <v>16.511636798088411</v>
      </c>
      <c r="I59" s="51">
        <v>29.267787895018749</v>
      </c>
      <c r="J59" s="51">
        <v>24.860929108485507</v>
      </c>
      <c r="K59" s="51">
        <v>11.002654205607476</v>
      </c>
      <c r="L59" s="51">
        <v>4.7258751182592258</v>
      </c>
      <c r="M59" s="51">
        <v>3.7157014925373137</v>
      </c>
      <c r="N59" s="51">
        <v>4.2610925851703403</v>
      </c>
      <c r="O59" s="51">
        <v>5.8288262748487467</v>
      </c>
      <c r="P59" s="51">
        <v>13.156098113207547</v>
      </c>
      <c r="Q59" s="51">
        <v>12.160535472972974</v>
      </c>
      <c r="R59" s="23">
        <f t="shared" si="0"/>
        <v>81.643008007200137</v>
      </c>
      <c r="S59" s="24">
        <f t="shared" si="1"/>
        <v>125.49113706419629</v>
      </c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</row>
    <row r="60" spans="1:106" s="56" customFormat="1" ht="14.4" customHeight="1">
      <c r="A60" s="60"/>
      <c r="B60" s="55" t="s">
        <v>106</v>
      </c>
      <c r="C60" s="18" t="s">
        <v>107</v>
      </c>
      <c r="D60" s="45" t="s">
        <v>108</v>
      </c>
      <c r="E60" s="30">
        <v>80.27</v>
      </c>
      <c r="F60" s="30" t="s">
        <v>109</v>
      </c>
      <c r="G60" s="21" t="s">
        <v>24</v>
      </c>
      <c r="H60" s="51">
        <v>2.5744504276211586</v>
      </c>
      <c r="I60" s="51">
        <v>2.5712415526389281</v>
      </c>
      <c r="J60" s="51">
        <v>2.6667329686723025</v>
      </c>
      <c r="K60" s="51">
        <v>2.7423442505378914</v>
      </c>
      <c r="L60" s="51">
        <v>3.4026201505500877</v>
      </c>
      <c r="M60" s="51">
        <v>3.3418599221789878</v>
      </c>
      <c r="N60" s="51">
        <v>12.028010784313725</v>
      </c>
      <c r="O60" s="51">
        <v>14.529747755451044</v>
      </c>
      <c r="P60" s="51">
        <v>15.688048021895991</v>
      </c>
      <c r="Q60" s="51">
        <v>11.922301810865191</v>
      </c>
      <c r="R60" s="23">
        <f t="shared" si="0"/>
        <v>10.554769199470281</v>
      </c>
      <c r="S60" s="24">
        <f t="shared" si="1"/>
        <v>71.467357644725311</v>
      </c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</row>
    <row r="61" spans="1:106" s="58" customFormat="1" ht="14.4" customHeight="1" thickBot="1">
      <c r="A61" s="60"/>
      <c r="B61" s="57"/>
      <c r="C61" s="26"/>
      <c r="D61" s="50" t="s">
        <v>87</v>
      </c>
      <c r="E61" s="33">
        <v>75.8</v>
      </c>
      <c r="F61" s="33" t="s">
        <v>96</v>
      </c>
      <c r="G61" s="21" t="s">
        <v>24</v>
      </c>
      <c r="H61" s="51">
        <v>13.788984284532678</v>
      </c>
      <c r="I61" s="51">
        <v>6.6</v>
      </c>
      <c r="J61" s="51">
        <v>10.5</v>
      </c>
      <c r="K61" s="51">
        <v>6.3575335633626109</v>
      </c>
      <c r="L61" s="51">
        <v>3.7431837135148389</v>
      </c>
      <c r="M61" s="51">
        <v>3.2488306347982516</v>
      </c>
      <c r="N61" s="51">
        <v>2.6249181011997922</v>
      </c>
      <c r="O61" s="51">
        <v>2.6233836894372562</v>
      </c>
      <c r="P61" s="51">
        <v>3.3208332707472761</v>
      </c>
      <c r="Q61" s="51">
        <v>3.5811298315163524</v>
      </c>
      <c r="R61" s="23">
        <f t="shared" si="0"/>
        <v>37.246517847895284</v>
      </c>
      <c r="S61" s="24">
        <f t="shared" si="1"/>
        <v>56.388797089109048</v>
      </c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</row>
    <row r="62" spans="1:106" s="56" customFormat="1" ht="15" customHeight="1">
      <c r="A62" s="60"/>
      <c r="B62" s="40" t="s">
        <v>110</v>
      </c>
      <c r="C62" s="18" t="s">
        <v>74</v>
      </c>
      <c r="D62" s="45" t="s">
        <v>111</v>
      </c>
      <c r="E62" s="30">
        <v>130</v>
      </c>
      <c r="F62" s="30" t="s">
        <v>112</v>
      </c>
      <c r="G62" s="21" t="s">
        <v>24</v>
      </c>
      <c r="H62" s="51">
        <v>7.6413800127307434</v>
      </c>
      <c r="I62" s="51">
        <v>11.476040325203252</v>
      </c>
      <c r="J62" s="51">
        <v>11.054763680096205</v>
      </c>
      <c r="K62" s="51">
        <v>5.6367463235294117</v>
      </c>
      <c r="L62" s="51">
        <v>4.7167945439045171</v>
      </c>
      <c r="M62" s="51">
        <v>4.1338383838383841</v>
      </c>
      <c r="N62" s="51">
        <v>3.6837262357414455</v>
      </c>
      <c r="O62" s="51">
        <v>3.3202709014479206</v>
      </c>
      <c r="P62" s="51">
        <v>3.3242220244150551</v>
      </c>
      <c r="Q62" s="51">
        <v>3.3098591549295779</v>
      </c>
      <c r="R62" s="23">
        <f t="shared" si="0"/>
        <v>35.808930341559616</v>
      </c>
      <c r="S62" s="24">
        <f t="shared" si="1"/>
        <v>58.297641585836523</v>
      </c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</row>
    <row r="63" spans="1:106" s="58" customFormat="1" ht="15" customHeight="1" thickBot="1">
      <c r="A63" s="60"/>
      <c r="B63" s="41"/>
      <c r="C63" s="26"/>
      <c r="D63" s="50" t="s">
        <v>113</v>
      </c>
      <c r="E63" s="33">
        <v>95</v>
      </c>
      <c r="F63" s="33" t="s">
        <v>89</v>
      </c>
      <c r="G63" s="21" t="s">
        <v>24</v>
      </c>
      <c r="H63" s="51">
        <v>10.670919674039581</v>
      </c>
      <c r="I63" s="51">
        <v>30.181960305343516</v>
      </c>
      <c r="J63" s="51">
        <v>22.183266331658288</v>
      </c>
      <c r="K63" s="51">
        <v>7.1664038286235154</v>
      </c>
      <c r="L63" s="51">
        <v>8.8377743809232658</v>
      </c>
      <c r="M63" s="51">
        <v>6.274185289650684</v>
      </c>
      <c r="N63" s="51">
        <v>5.5208643457382944</v>
      </c>
      <c r="O63" s="51">
        <v>3.6243968798751944</v>
      </c>
      <c r="P63" s="51">
        <v>3.6250802644003763</v>
      </c>
      <c r="Q63" s="51">
        <v>3.6929177958446253</v>
      </c>
      <c r="R63" s="23">
        <f t="shared" si="0"/>
        <v>70.202550139664908</v>
      </c>
      <c r="S63" s="24">
        <f t="shared" si="1"/>
        <v>101.77776909609734</v>
      </c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</row>
    <row r="64" spans="1:106" s="56" customFormat="1" ht="15" customHeight="1">
      <c r="A64" s="60"/>
      <c r="B64" s="40" t="s">
        <v>114</v>
      </c>
      <c r="C64" s="18" t="s">
        <v>115</v>
      </c>
      <c r="D64" s="45" t="s">
        <v>116</v>
      </c>
      <c r="E64" s="30">
        <v>116</v>
      </c>
      <c r="F64" s="30" t="s">
        <v>117</v>
      </c>
      <c r="G64" s="21" t="s">
        <v>24</v>
      </c>
      <c r="H64" s="51">
        <v>30.4169918699187</v>
      </c>
      <c r="I64" s="51">
        <v>22.627822736030833</v>
      </c>
      <c r="J64" s="51">
        <v>18.13809261300992</v>
      </c>
      <c r="K64" s="51">
        <v>11.13072151898734</v>
      </c>
      <c r="L64" s="51">
        <v>6.149730337078652</v>
      </c>
      <c r="M64" s="51">
        <v>6.0008169934640518</v>
      </c>
      <c r="N64" s="51">
        <v>4.6497780379302283</v>
      </c>
      <c r="O64" s="51">
        <v>3.9647186876524052</v>
      </c>
      <c r="P64" s="51">
        <v>4.1011575817641237</v>
      </c>
      <c r="Q64" s="51">
        <v>3.7506482522610605</v>
      </c>
      <c r="R64" s="23">
        <f t="shared" si="0"/>
        <v>82.3136287379468</v>
      </c>
      <c r="S64" s="24">
        <f t="shared" si="1"/>
        <v>110.93047862809733</v>
      </c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</row>
    <row r="65" spans="1:106" s="58" customFormat="1" ht="14.25" customHeight="1" thickBot="1">
      <c r="A65" s="60"/>
      <c r="B65" s="41"/>
      <c r="C65" s="26"/>
      <c r="D65" s="50" t="s">
        <v>84</v>
      </c>
      <c r="E65" s="33">
        <v>140</v>
      </c>
      <c r="F65" s="33" t="s">
        <v>26</v>
      </c>
      <c r="G65" s="21" t="s">
        <v>24</v>
      </c>
      <c r="H65" s="51">
        <v>12.985368734760231</v>
      </c>
      <c r="I65" s="51">
        <v>6.6145302013422826</v>
      </c>
      <c r="J65" s="51">
        <v>5.2504073394495432</v>
      </c>
      <c r="K65" s="51">
        <v>4.0186220245880202</v>
      </c>
      <c r="L65" s="51">
        <v>4.0611015490533564</v>
      </c>
      <c r="M65" s="51">
        <v>3.5681052905916082</v>
      </c>
      <c r="N65" s="51">
        <v>3.4807168476888113</v>
      </c>
      <c r="O65" s="51">
        <v>3.1481877740521016</v>
      </c>
      <c r="P65" s="51">
        <v>3.2639797101449264</v>
      </c>
      <c r="Q65" s="51">
        <v>3.2734367469879513</v>
      </c>
      <c r="R65" s="23">
        <f t="shared" si="0"/>
        <v>28.868928300140077</v>
      </c>
      <c r="S65" s="24">
        <f t="shared" si="1"/>
        <v>49.664456218658835</v>
      </c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</row>
    <row r="66" spans="1:106" s="56" customFormat="1" ht="15.75" customHeight="1">
      <c r="A66" s="60"/>
      <c r="B66" s="55" t="s">
        <v>118</v>
      </c>
      <c r="C66" s="18" t="s">
        <v>119</v>
      </c>
      <c r="D66" s="45" t="s">
        <v>120</v>
      </c>
      <c r="E66" s="30">
        <v>77</v>
      </c>
      <c r="F66" s="30" t="s">
        <v>121</v>
      </c>
      <c r="G66" s="21" t="s">
        <v>24</v>
      </c>
      <c r="H66" s="51">
        <v>21.018730576771137</v>
      </c>
      <c r="I66" s="51">
        <v>34.125400843881863</v>
      </c>
      <c r="J66" s="51">
        <v>15.325178378378375</v>
      </c>
      <c r="K66" s="51">
        <v>4.0950383756345188</v>
      </c>
      <c r="L66" s="51">
        <v>3.3304231368186876</v>
      </c>
      <c r="M66" s="51">
        <v>2.2928187919463081</v>
      </c>
      <c r="N66" s="51">
        <v>2.9874671628721541</v>
      </c>
      <c r="O66" s="51">
        <v>2.6840958709065013</v>
      </c>
      <c r="P66" s="51">
        <v>2.652168686379059</v>
      </c>
      <c r="Q66" s="51">
        <v>2.8027170608108105</v>
      </c>
      <c r="R66" s="23">
        <f t="shared" si="0"/>
        <v>74.564348174665895</v>
      </c>
      <c r="S66" s="24">
        <f t="shared" si="1"/>
        <v>91.314038884399409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</row>
    <row r="67" spans="1:106" s="58" customFormat="1" ht="15.75" customHeight="1" thickBot="1">
      <c r="A67" s="60"/>
      <c r="B67" s="57"/>
      <c r="C67" s="26"/>
      <c r="D67" s="50" t="s">
        <v>122</v>
      </c>
      <c r="E67" s="33">
        <v>87</v>
      </c>
      <c r="F67" s="33" t="s">
        <v>26</v>
      </c>
      <c r="G67" s="21" t="s">
        <v>24</v>
      </c>
      <c r="H67" s="51">
        <v>32.36733386709367</v>
      </c>
      <c r="I67" s="51">
        <v>32.135688487584652</v>
      </c>
      <c r="J67" s="51">
        <v>16.158860174102287</v>
      </c>
      <c r="K67" s="51">
        <v>6.7013195342820175</v>
      </c>
      <c r="L67" s="51">
        <v>3.3562438370846732</v>
      </c>
      <c r="M67" s="51">
        <v>2.9008919497191763</v>
      </c>
      <c r="N67" s="51">
        <v>2.5028196721311482</v>
      </c>
      <c r="O67" s="51">
        <v>2.9762885572139304</v>
      </c>
      <c r="P67" s="51">
        <v>4.6324090909090909</v>
      </c>
      <c r="Q67" s="51">
        <v>9.2364786026200854</v>
      </c>
      <c r="R67" s="23">
        <f t="shared" si="0"/>
        <v>87.36320206306263</v>
      </c>
      <c r="S67" s="24">
        <f t="shared" si="1"/>
        <v>112.96833377274075</v>
      </c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</row>
    <row r="68" spans="1:106" s="56" customFormat="1" ht="15" customHeight="1">
      <c r="A68" s="61" t="s">
        <v>123</v>
      </c>
      <c r="B68" s="40" t="s">
        <v>124</v>
      </c>
      <c r="C68" s="18" t="s">
        <v>125</v>
      </c>
      <c r="D68" s="45" t="s">
        <v>126</v>
      </c>
      <c r="E68" s="30">
        <v>162</v>
      </c>
      <c r="F68" s="30" t="s">
        <v>41</v>
      </c>
      <c r="G68" s="21" t="s">
        <v>24</v>
      </c>
      <c r="H68" s="51">
        <v>28.036601123595506</v>
      </c>
      <c r="I68" s="51">
        <v>19.934529220779218</v>
      </c>
      <c r="J68" s="51">
        <v>17.258325571549527</v>
      </c>
      <c r="K68" s="51">
        <v>8.6586173752310529</v>
      </c>
      <c r="L68" s="51">
        <v>7.0848357865685365</v>
      </c>
      <c r="M68" s="51">
        <v>7.7081081081081066</v>
      </c>
      <c r="N68" s="51">
        <v>9.2909304627567426</v>
      </c>
      <c r="O68" s="51">
        <v>12.373059125964012</v>
      </c>
      <c r="P68" s="51">
        <v>14.095134328358217</v>
      </c>
      <c r="Q68" s="51">
        <v>15.151980527190695</v>
      </c>
      <c r="R68" s="23">
        <f t="shared" ref="R68:R99" si="2">H68+I68+J68+K68</f>
        <v>73.888073291155308</v>
      </c>
      <c r="S68" s="24">
        <f t="shared" ref="S68:S89" si="3">SUM(H68:Q68)</f>
        <v>139.59212163010162</v>
      </c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</row>
    <row r="69" spans="1:106" s="58" customFormat="1" ht="15" customHeight="1" thickBot="1">
      <c r="A69" s="62"/>
      <c r="B69" s="41"/>
      <c r="C69" s="26"/>
      <c r="D69" s="50" t="s">
        <v>127</v>
      </c>
      <c r="E69" s="33">
        <v>51</v>
      </c>
      <c r="F69" s="33" t="s">
        <v>26</v>
      </c>
      <c r="G69" s="21" t="s">
        <v>24</v>
      </c>
      <c r="H69" s="51">
        <v>22.739074840165465</v>
      </c>
      <c r="I69" s="51">
        <v>16.473860352155437</v>
      </c>
      <c r="J69" s="51">
        <v>6.2244022053032282</v>
      </c>
      <c r="K69" s="51">
        <v>4.7275865985235672</v>
      </c>
      <c r="L69" s="51">
        <v>4.4200587502594972</v>
      </c>
      <c r="M69" s="51">
        <v>4.2911304768821097</v>
      </c>
      <c r="N69" s="51">
        <v>4.3769010110510225</v>
      </c>
      <c r="O69" s="51">
        <v>4.2610396039603957</v>
      </c>
      <c r="P69" s="51">
        <v>4.1489564774751839</v>
      </c>
      <c r="Q69" s="51">
        <v>4.158509687034277</v>
      </c>
      <c r="R69" s="23">
        <f t="shared" si="2"/>
        <v>50.164923996147692</v>
      </c>
      <c r="S69" s="24">
        <f t="shared" si="3"/>
        <v>75.821520002810189</v>
      </c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</row>
    <row r="70" spans="1:106" s="58" customFormat="1" ht="15.75" customHeight="1">
      <c r="A70" s="62"/>
      <c r="B70" s="55" t="s">
        <v>128</v>
      </c>
      <c r="C70" s="18" t="s">
        <v>129</v>
      </c>
      <c r="D70" s="45" t="s">
        <v>84</v>
      </c>
      <c r="E70" s="30">
        <v>100</v>
      </c>
      <c r="F70" s="30" t="s">
        <v>23</v>
      </c>
      <c r="G70" s="21" t="s">
        <v>24</v>
      </c>
      <c r="H70" s="51">
        <v>28.739112050739951</v>
      </c>
      <c r="I70" s="51">
        <v>23.496076421248834</v>
      </c>
      <c r="J70" s="51">
        <v>30.241005586592188</v>
      </c>
      <c r="K70" s="51">
        <v>23.501821619918051</v>
      </c>
      <c r="L70" s="51">
        <v>15.316411314475873</v>
      </c>
      <c r="M70" s="51">
        <v>10.653356211393273</v>
      </c>
      <c r="N70" s="51">
        <v>11.612535722935336</v>
      </c>
      <c r="O70" s="51">
        <v>9.4133093525179827</v>
      </c>
      <c r="P70" s="51">
        <v>11.251689320388351</v>
      </c>
      <c r="Q70" s="51">
        <v>11.421715769335885</v>
      </c>
      <c r="R70" s="23">
        <f t="shared" si="2"/>
        <v>105.97801567849902</v>
      </c>
      <c r="S70" s="24">
        <f t="shared" si="3"/>
        <v>175.64703336954574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</row>
    <row r="71" spans="1:106" ht="15" customHeight="1" thickBot="1">
      <c r="A71" s="62"/>
      <c r="B71" s="57"/>
      <c r="C71" s="26"/>
      <c r="D71" s="50" t="s">
        <v>130</v>
      </c>
      <c r="E71" s="33">
        <v>105</v>
      </c>
      <c r="F71" s="33" t="s">
        <v>26</v>
      </c>
      <c r="G71" s="21" t="s">
        <v>24</v>
      </c>
      <c r="H71" s="51">
        <v>14.801642352941178</v>
      </c>
      <c r="I71" s="51">
        <v>32.066198979591839</v>
      </c>
      <c r="J71" s="51">
        <v>24.440163286805372</v>
      </c>
      <c r="K71" s="51">
        <v>7.0736538461538467</v>
      </c>
      <c r="L71" s="51">
        <v>4.7495716283716281</v>
      </c>
      <c r="M71" s="51">
        <v>3.8253221826158486</v>
      </c>
      <c r="N71" s="51">
        <v>3.7561165048543694</v>
      </c>
      <c r="O71" s="51">
        <v>3.7392553749344533</v>
      </c>
      <c r="P71" s="51">
        <v>3.9765900305188202</v>
      </c>
      <c r="Q71" s="51">
        <v>3.7736761133603234</v>
      </c>
      <c r="R71" s="23">
        <f t="shared" si="2"/>
        <v>78.381658465492237</v>
      </c>
      <c r="S71" s="24">
        <f t="shared" si="3"/>
        <v>102.20219030014769</v>
      </c>
    </row>
    <row r="72" spans="1:106" s="56" customFormat="1" ht="14.4" customHeight="1">
      <c r="A72" s="62"/>
      <c r="B72" s="55" t="s">
        <v>131</v>
      </c>
      <c r="C72" s="18" t="s">
        <v>132</v>
      </c>
      <c r="D72" s="45" t="s">
        <v>133</v>
      </c>
      <c r="E72" s="30">
        <v>66</v>
      </c>
      <c r="F72" s="30" t="s">
        <v>26</v>
      </c>
      <c r="G72" s="21" t="s">
        <v>24</v>
      </c>
      <c r="H72" s="51">
        <v>20.315135135135129</v>
      </c>
      <c r="I72" s="51">
        <v>21.740103141115807</v>
      </c>
      <c r="J72" s="51">
        <v>11.349822454308097</v>
      </c>
      <c r="K72" s="51">
        <v>5.1944925575101486</v>
      </c>
      <c r="L72" s="51">
        <v>3.5056702441642074</v>
      </c>
      <c r="M72" s="51">
        <v>2.7306862170087984</v>
      </c>
      <c r="N72" s="51">
        <v>2.6305238870792618</v>
      </c>
      <c r="O72" s="51">
        <v>2.3159838076545638</v>
      </c>
      <c r="P72" s="51">
        <v>2.6324483775811216</v>
      </c>
      <c r="Q72" s="51">
        <v>2.9422919470874915</v>
      </c>
      <c r="R72" s="23">
        <f t="shared" si="2"/>
        <v>58.599553288069174</v>
      </c>
      <c r="S72" s="24">
        <f t="shared" si="3"/>
        <v>75.357157768644626</v>
      </c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</row>
    <row r="73" spans="1:106" s="58" customFormat="1" ht="14.4" customHeight="1" thickBot="1">
      <c r="A73" s="62"/>
      <c r="B73" s="57"/>
      <c r="C73" s="26"/>
      <c r="D73" s="50" t="s">
        <v>134</v>
      </c>
      <c r="E73" s="33">
        <v>71</v>
      </c>
      <c r="F73" s="33" t="s">
        <v>96</v>
      </c>
      <c r="G73" s="21" t="s">
        <v>24</v>
      </c>
      <c r="H73" s="51">
        <v>13.875342482844669</v>
      </c>
      <c r="I73" s="51">
        <v>7.8970319999999985</v>
      </c>
      <c r="J73" s="51">
        <v>5.2386121112929613</v>
      </c>
      <c r="K73" s="51">
        <v>4.4316267682263328</v>
      </c>
      <c r="L73" s="51">
        <v>4.2766415605526964</v>
      </c>
      <c r="M73" s="51">
        <v>4.4352802838317285</v>
      </c>
      <c r="N73" s="51">
        <v>5.7387485101311109</v>
      </c>
      <c r="O73" s="51">
        <v>7.4530038022813674</v>
      </c>
      <c r="P73" s="51">
        <v>9.1463972942502831</v>
      </c>
      <c r="Q73" s="51">
        <v>10.417412520064204</v>
      </c>
      <c r="R73" s="23">
        <f t="shared" si="2"/>
        <v>31.442613362363964</v>
      </c>
      <c r="S73" s="24">
        <f t="shared" si="3"/>
        <v>72.910097333475363</v>
      </c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</row>
    <row r="74" spans="1:106" s="56" customFormat="1" ht="14.4" customHeight="1">
      <c r="A74" s="62"/>
      <c r="B74" s="55" t="s">
        <v>135</v>
      </c>
      <c r="C74" s="18" t="s">
        <v>136</v>
      </c>
      <c r="D74" s="45" t="s">
        <v>137</v>
      </c>
      <c r="E74" s="30">
        <v>30</v>
      </c>
      <c r="F74" s="30" t="s">
        <v>41</v>
      </c>
      <c r="G74" s="21" t="s">
        <v>24</v>
      </c>
      <c r="H74" s="51">
        <v>4.9055273437499993</v>
      </c>
      <c r="I74" s="51">
        <v>16.621714027558159</v>
      </c>
      <c r="J74" s="51">
        <v>22.255084525357599</v>
      </c>
      <c r="K74" s="51">
        <v>13.467611502347419</v>
      </c>
      <c r="L74" s="51">
        <v>4.8874963137717469</v>
      </c>
      <c r="M74" s="51">
        <v>4.6348605952114559</v>
      </c>
      <c r="N74" s="51">
        <v>4.847476475620188</v>
      </c>
      <c r="O74" s="51">
        <v>5.8272947181535732</v>
      </c>
      <c r="P74" s="51">
        <v>8.9153018181818204</v>
      </c>
      <c r="Q74" s="51">
        <v>9.7685239631336405</v>
      </c>
      <c r="R74" s="23">
        <f t="shared" si="2"/>
        <v>57.24993739901317</v>
      </c>
      <c r="S74" s="24">
        <f t="shared" si="3"/>
        <v>96.130891283085589</v>
      </c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</row>
    <row r="75" spans="1:106" ht="14.4" customHeight="1" thickBot="1">
      <c r="A75" s="62"/>
      <c r="B75" s="57"/>
      <c r="C75" s="26"/>
      <c r="D75" s="50" t="s">
        <v>138</v>
      </c>
      <c r="E75" s="33">
        <v>56</v>
      </c>
      <c r="F75" s="33" t="s">
        <v>94</v>
      </c>
      <c r="G75" s="21" t="s">
        <v>24</v>
      </c>
      <c r="H75" s="51">
        <v>3.1901228915662654</v>
      </c>
      <c r="I75" s="51">
        <v>25.737468982630279</v>
      </c>
      <c r="J75" s="51">
        <v>39.401088139281839</v>
      </c>
      <c r="K75" s="51">
        <v>14.221133333333338</v>
      </c>
      <c r="L75" s="51">
        <v>3.9350413500223502</v>
      </c>
      <c r="M75" s="51">
        <v>2.9722031746031745</v>
      </c>
      <c r="N75" s="51">
        <v>2.7004846938775513</v>
      </c>
      <c r="O75" s="51">
        <v>3.0407736681370885</v>
      </c>
      <c r="P75" s="51">
        <v>3.6844354587869361</v>
      </c>
      <c r="Q75" s="51">
        <v>4.7029079563182519</v>
      </c>
      <c r="R75" s="23">
        <f t="shared" si="2"/>
        <v>82.549813346811732</v>
      </c>
      <c r="S75" s="24">
        <f t="shared" si="3"/>
        <v>103.5856596485571</v>
      </c>
    </row>
    <row r="76" spans="1:106" ht="17.25" customHeight="1">
      <c r="A76" s="62"/>
      <c r="B76" s="55" t="s">
        <v>139</v>
      </c>
      <c r="C76" s="18" t="s">
        <v>140</v>
      </c>
      <c r="D76" s="45" t="s">
        <v>116</v>
      </c>
      <c r="E76" s="30">
        <v>175</v>
      </c>
      <c r="F76" s="63" t="s">
        <v>23</v>
      </c>
      <c r="G76" s="21" t="s">
        <v>24</v>
      </c>
      <c r="H76" s="51">
        <v>26.858010801080113</v>
      </c>
      <c r="I76" s="51">
        <v>31.537451361867696</v>
      </c>
      <c r="J76" s="51">
        <v>35.240816511680649</v>
      </c>
      <c r="K76" s="51">
        <v>37.073411488862838</v>
      </c>
      <c r="L76" s="51">
        <v>33.114905584572114</v>
      </c>
      <c r="M76" s="51">
        <v>34.706399322225373</v>
      </c>
      <c r="N76" s="51">
        <v>35.126394152680021</v>
      </c>
      <c r="O76" s="51">
        <v>33.258522020403085</v>
      </c>
      <c r="P76" s="51">
        <v>27.327844351094406</v>
      </c>
      <c r="Q76" s="51">
        <v>27.24708747716663</v>
      </c>
      <c r="R76" s="23">
        <f t="shared" si="2"/>
        <v>130.7096901634913</v>
      </c>
      <c r="S76" s="24">
        <f t="shared" si="3"/>
        <v>321.49084307163292</v>
      </c>
    </row>
    <row r="77" spans="1:106" ht="15.75" customHeight="1" thickBot="1">
      <c r="A77" s="62"/>
      <c r="B77" s="57"/>
      <c r="C77" s="26"/>
      <c r="D77" s="50" t="s">
        <v>141</v>
      </c>
      <c r="E77" s="33">
        <v>209</v>
      </c>
      <c r="F77" s="33" t="s">
        <v>26</v>
      </c>
      <c r="G77" s="21" t="s">
        <v>24</v>
      </c>
      <c r="H77" s="51">
        <v>12.684254770223058</v>
      </c>
      <c r="I77" s="51">
        <v>30.133854406130265</v>
      </c>
      <c r="J77" s="51">
        <v>32.59527593818985</v>
      </c>
      <c r="K77" s="51">
        <v>13.049802646502835</v>
      </c>
      <c r="L77" s="51">
        <v>6.5888358208955236</v>
      </c>
      <c r="M77" s="51">
        <v>6.4062601575456037</v>
      </c>
      <c r="N77" s="51">
        <v>4.6003679006668197</v>
      </c>
      <c r="O77" s="51">
        <v>5.8378714581893574</v>
      </c>
      <c r="P77" s="51">
        <v>6.1326229086229089</v>
      </c>
      <c r="Q77" s="51">
        <v>5.6402261780104723</v>
      </c>
      <c r="R77" s="23">
        <f t="shared" si="2"/>
        <v>88.463187761046015</v>
      </c>
      <c r="S77" s="24">
        <f t="shared" si="3"/>
        <v>123.66937218497671</v>
      </c>
    </row>
    <row r="78" spans="1:106" s="56" customFormat="1" ht="15.75" customHeight="1">
      <c r="A78" s="62"/>
      <c r="B78" s="40" t="s">
        <v>142</v>
      </c>
      <c r="C78" s="18" t="s">
        <v>143</v>
      </c>
      <c r="D78" s="45" t="s">
        <v>144</v>
      </c>
      <c r="E78" s="64">
        <v>116</v>
      </c>
      <c r="F78" s="30" t="s">
        <v>121</v>
      </c>
      <c r="G78" s="21" t="s">
        <v>24</v>
      </c>
      <c r="H78" s="51">
        <v>8.9899860432658762</v>
      </c>
      <c r="I78" s="51">
        <v>27.923139013452921</v>
      </c>
      <c r="J78" s="51">
        <v>26.546145535430565</v>
      </c>
      <c r="K78" s="51">
        <v>9.5239565217391284</v>
      </c>
      <c r="L78" s="51">
        <v>9.5045999999999999</v>
      </c>
      <c r="M78" s="51">
        <v>21.107938342967241</v>
      </c>
      <c r="N78" s="51">
        <v>39.682980089916505</v>
      </c>
      <c r="O78" s="51">
        <v>41.366052404261445</v>
      </c>
      <c r="P78" s="51">
        <v>33.599576932762524</v>
      </c>
      <c r="Q78" s="51">
        <v>30.008299384178112</v>
      </c>
      <c r="R78" s="23">
        <f t="shared" si="2"/>
        <v>72.983227113888489</v>
      </c>
      <c r="S78" s="24">
        <f t="shared" si="3"/>
        <v>248.2526742679743</v>
      </c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</row>
    <row r="79" spans="1:106" ht="15" customHeight="1" thickBot="1">
      <c r="A79" s="62"/>
      <c r="B79" s="41"/>
      <c r="C79" s="26"/>
      <c r="D79" s="50" t="s">
        <v>145</v>
      </c>
      <c r="E79" s="33">
        <v>50</v>
      </c>
      <c r="F79" s="33" t="s">
        <v>26</v>
      </c>
      <c r="G79" s="21" t="s">
        <v>24</v>
      </c>
      <c r="H79" s="51">
        <v>5.7282534246575354</v>
      </c>
      <c r="I79" s="51">
        <v>24.502333427045265</v>
      </c>
      <c r="J79" s="51">
        <v>60.601861662987481</v>
      </c>
      <c r="K79" s="51">
        <v>40.371830086234418</v>
      </c>
      <c r="L79" s="51">
        <v>15.208017023774577</v>
      </c>
      <c r="M79" s="51">
        <v>19.605055218111545</v>
      </c>
      <c r="N79" s="51">
        <v>27.582667010575182</v>
      </c>
      <c r="O79" s="51">
        <v>29.074073246985257</v>
      </c>
      <c r="P79" s="51">
        <v>25.829941520467838</v>
      </c>
      <c r="Q79" s="51">
        <v>18.027185046728977</v>
      </c>
      <c r="R79" s="47">
        <f t="shared" si="2"/>
        <v>131.20427860092471</v>
      </c>
      <c r="S79" s="24">
        <f t="shared" si="3"/>
        <v>266.53121766756806</v>
      </c>
    </row>
    <row r="80" spans="1:106" ht="14.4" customHeight="1">
      <c r="A80" s="16" t="s">
        <v>146</v>
      </c>
      <c r="B80" s="40" t="s">
        <v>147</v>
      </c>
      <c r="C80" s="33" t="s">
        <v>148</v>
      </c>
      <c r="D80" s="45" t="s">
        <v>22</v>
      </c>
      <c r="E80" s="30">
        <v>60</v>
      </c>
      <c r="F80" s="33" t="s">
        <v>23</v>
      </c>
      <c r="G80" s="21" t="s">
        <v>24</v>
      </c>
      <c r="H80" s="46">
        <v>0.42405228758169933</v>
      </c>
      <c r="I80" s="46">
        <v>9.9358736594297667</v>
      </c>
      <c r="J80" s="46">
        <v>0.92799999999999994</v>
      </c>
      <c r="K80" s="46">
        <v>5.2060836501901138</v>
      </c>
      <c r="L80" s="46">
        <v>0.45630058810716623</v>
      </c>
      <c r="M80" s="46">
        <v>10.033000000000001</v>
      </c>
      <c r="N80" s="46">
        <v>10.050000000000001</v>
      </c>
      <c r="O80" s="46">
        <v>0.49058823529411771</v>
      </c>
      <c r="P80" s="46">
        <v>0.49448697621744042</v>
      </c>
      <c r="Q80" s="46">
        <v>0.51894521548575612</v>
      </c>
      <c r="R80" s="47">
        <f t="shared" si="2"/>
        <v>16.494009597201579</v>
      </c>
      <c r="S80" s="24">
        <f t="shared" si="3"/>
        <v>38.537330612306064</v>
      </c>
    </row>
    <row r="81" spans="1:19" ht="14.4" customHeight="1" thickBot="1">
      <c r="A81" s="16"/>
      <c r="B81" s="41"/>
      <c r="C81" s="65" t="s">
        <v>149</v>
      </c>
      <c r="D81" s="50" t="s">
        <v>25</v>
      </c>
      <c r="E81" s="33">
        <v>56</v>
      </c>
      <c r="F81" s="33" t="s">
        <v>26</v>
      </c>
      <c r="G81" s="21" t="s">
        <v>24</v>
      </c>
      <c r="H81" s="46">
        <v>0.44800000000000006</v>
      </c>
      <c r="I81" s="46">
        <v>0.45999999999999996</v>
      </c>
      <c r="J81" s="46">
        <v>0.46399999999999997</v>
      </c>
      <c r="K81" s="46">
        <v>0.48</v>
      </c>
      <c r="L81" s="46">
        <v>1.512</v>
      </c>
      <c r="M81" s="46">
        <v>3.81</v>
      </c>
      <c r="N81" s="46">
        <v>5.8960000000000008</v>
      </c>
      <c r="O81" s="46">
        <v>7.2279999999999998</v>
      </c>
      <c r="P81" s="46">
        <v>6.3</v>
      </c>
      <c r="Q81" s="46">
        <v>5.9859999999999998</v>
      </c>
      <c r="R81" s="47">
        <f t="shared" si="2"/>
        <v>1.8519999999999999</v>
      </c>
      <c r="S81" s="24">
        <f t="shared" si="3"/>
        <v>32.584000000000003</v>
      </c>
    </row>
    <row r="82" spans="1:19" ht="14.4" customHeight="1">
      <c r="A82" s="16"/>
      <c r="B82" s="40" t="s">
        <v>150</v>
      </c>
      <c r="C82" s="18" t="s">
        <v>151</v>
      </c>
      <c r="D82" s="45" t="s">
        <v>22</v>
      </c>
      <c r="E82" s="30">
        <v>175</v>
      </c>
      <c r="F82" s="33" t="s">
        <v>23</v>
      </c>
      <c r="G82" s="21" t="s">
        <v>24</v>
      </c>
      <c r="H82" s="46">
        <v>0.41751315789473686</v>
      </c>
      <c r="I82" s="46">
        <v>0.43038828337874652</v>
      </c>
      <c r="J82" s="46">
        <v>0.57179408834274315</v>
      </c>
      <c r="K82" s="46">
        <v>0.43459504592262727</v>
      </c>
      <c r="L82" s="46">
        <v>0.45044157002676177</v>
      </c>
      <c r="M82" s="46">
        <v>0.44822446019980666</v>
      </c>
      <c r="N82" s="46">
        <v>0.46980331402397957</v>
      </c>
      <c r="O82" s="46">
        <v>0.6468884150675196</v>
      </c>
      <c r="P82" s="46">
        <v>0.48677878000305763</v>
      </c>
      <c r="Q82" s="46">
        <v>0.50609682918513454</v>
      </c>
      <c r="R82" s="47">
        <f t="shared" si="2"/>
        <v>1.8542905755388537</v>
      </c>
      <c r="S82" s="24">
        <f t="shared" si="3"/>
        <v>4.8625239440451127</v>
      </c>
    </row>
    <row r="83" spans="1:19" ht="14.4" customHeight="1" thickBot="1">
      <c r="A83" s="16"/>
      <c r="B83" s="41"/>
      <c r="C83" s="26"/>
      <c r="D83" s="50" t="s">
        <v>25</v>
      </c>
      <c r="E83" s="33">
        <v>267</v>
      </c>
      <c r="F83" s="33" t="s">
        <v>23</v>
      </c>
      <c r="G83" s="21" t="s">
        <v>24</v>
      </c>
      <c r="H83" s="46">
        <v>0.56043442034190505</v>
      </c>
      <c r="I83" s="46">
        <v>1.7189616120017646</v>
      </c>
      <c r="J83" s="46">
        <v>1.6844787687233749</v>
      </c>
      <c r="K83" s="46">
        <v>0.42927601031814266</v>
      </c>
      <c r="L83" s="46">
        <v>0.44976243654822329</v>
      </c>
      <c r="M83" s="46">
        <v>0.45002404408081492</v>
      </c>
      <c r="N83" s="46">
        <v>0.46971333227395512</v>
      </c>
      <c r="O83" s="46">
        <v>0.48052986744706494</v>
      </c>
      <c r="P83" s="46">
        <v>0.4788389573004958</v>
      </c>
      <c r="Q83" s="46">
        <v>0.49537453906935913</v>
      </c>
      <c r="R83" s="47">
        <f t="shared" si="2"/>
        <v>4.3931508113851869</v>
      </c>
      <c r="S83" s="24">
        <f t="shared" si="3"/>
        <v>7.2173939881050995</v>
      </c>
    </row>
    <row r="84" spans="1:19" s="8" customFormat="1" ht="14.4" customHeight="1">
      <c r="A84" s="16"/>
      <c r="B84" s="40" t="s">
        <v>152</v>
      </c>
      <c r="C84" s="33" t="s">
        <v>153</v>
      </c>
      <c r="D84" s="45" t="s">
        <v>22</v>
      </c>
      <c r="E84" s="30">
        <v>100</v>
      </c>
      <c r="F84" s="33" t="s">
        <v>23</v>
      </c>
      <c r="G84" s="21" t="s">
        <v>24</v>
      </c>
      <c r="H84" s="46">
        <v>13.337312359550562</v>
      </c>
      <c r="I84" s="46">
        <v>9.6261149032992019</v>
      </c>
      <c r="J84" s="46">
        <v>12.816890710382516</v>
      </c>
      <c r="K84" s="46">
        <v>6.2135909281814365</v>
      </c>
      <c r="L84" s="46">
        <v>6.4889539136795902</v>
      </c>
      <c r="M84" s="46">
        <v>9.2535858725761777</v>
      </c>
      <c r="N84" s="46">
        <v>5.6149480519480521</v>
      </c>
      <c r="O84" s="46">
        <v>5.7286229508196698</v>
      </c>
      <c r="P84" s="46">
        <v>6.9372286894479913</v>
      </c>
      <c r="Q84" s="46">
        <v>9.163002421307505</v>
      </c>
      <c r="R84" s="47">
        <f t="shared" si="2"/>
        <v>41.993908901413718</v>
      </c>
      <c r="S84" s="24">
        <f t="shared" si="3"/>
        <v>85.180250801192713</v>
      </c>
    </row>
    <row r="85" spans="1:19" s="8" customFormat="1" ht="14.4" customHeight="1" thickBot="1">
      <c r="A85" s="16"/>
      <c r="B85" s="41"/>
      <c r="C85" s="28" t="s">
        <v>154</v>
      </c>
      <c r="D85" s="50" t="s">
        <v>25</v>
      </c>
      <c r="E85" s="33">
        <v>100</v>
      </c>
      <c r="F85" s="33" t="s">
        <v>26</v>
      </c>
      <c r="G85" s="21" t="s">
        <v>24</v>
      </c>
      <c r="H85" s="46">
        <v>9.5414794520547996</v>
      </c>
      <c r="I85" s="46">
        <v>15.592239896818574</v>
      </c>
      <c r="J85" s="46">
        <v>7.6331726907630539</v>
      </c>
      <c r="K85" s="46">
        <v>2.4269789227166267</v>
      </c>
      <c r="L85" s="46">
        <v>1.03470582226762</v>
      </c>
      <c r="M85" s="46">
        <v>0.4425335162681302</v>
      </c>
      <c r="N85" s="46">
        <v>1.0794153955303301</v>
      </c>
      <c r="O85" s="46">
        <v>0.48007949944792055</v>
      </c>
      <c r="P85" s="46">
        <v>0.48610169491525412</v>
      </c>
      <c r="Q85" s="46">
        <v>1.1912310620479634</v>
      </c>
      <c r="R85" s="47">
        <f t="shared" si="2"/>
        <v>35.19387096235306</v>
      </c>
      <c r="S85" s="24">
        <f t="shared" si="3"/>
        <v>39.907937952830274</v>
      </c>
    </row>
    <row r="86" spans="1:19" s="8" customFormat="1" ht="14.4" customHeight="1">
      <c r="A86" s="16"/>
      <c r="B86" s="40" t="s">
        <v>155</v>
      </c>
      <c r="C86" s="17" t="s">
        <v>156</v>
      </c>
      <c r="D86" s="45" t="s">
        <v>22</v>
      </c>
      <c r="E86" s="30">
        <v>125</v>
      </c>
      <c r="F86" s="33" t="s">
        <v>26</v>
      </c>
      <c r="G86" s="21" t="s">
        <v>24</v>
      </c>
      <c r="H86" s="46">
        <v>3.846463810930576</v>
      </c>
      <c r="I86" s="46">
        <v>4.1227581844061358</v>
      </c>
      <c r="J86" s="46">
        <v>9.2517352112676061</v>
      </c>
      <c r="K86" s="46">
        <v>14.224804793898674</v>
      </c>
      <c r="L86" s="46">
        <v>16.766018957345974</v>
      </c>
      <c r="M86" s="46">
        <v>11.180567388268157</v>
      </c>
      <c r="N86" s="46">
        <v>4.4134436965617621</v>
      </c>
      <c r="O86" s="46">
        <v>1.979188061848256</v>
      </c>
      <c r="P86" s="46">
        <v>1.2218948954605386</v>
      </c>
      <c r="Q86" s="46">
        <v>1.114800931315483</v>
      </c>
      <c r="R86" s="47">
        <f t="shared" si="2"/>
        <v>31.445762000502992</v>
      </c>
      <c r="S86" s="24">
        <f t="shared" si="3"/>
        <v>68.121675931303173</v>
      </c>
    </row>
    <row r="87" spans="1:19" s="8" customFormat="1" ht="14.4" customHeight="1" thickBot="1">
      <c r="A87" s="16"/>
      <c r="B87" s="41"/>
      <c r="C87" s="25"/>
      <c r="D87" s="50" t="s">
        <v>25</v>
      </c>
      <c r="E87" s="33">
        <v>150</v>
      </c>
      <c r="F87" s="33" t="s">
        <v>23</v>
      </c>
      <c r="G87" s="21" t="s">
        <v>24</v>
      </c>
      <c r="H87" s="46">
        <v>7.5317690624473999</v>
      </c>
      <c r="I87" s="46">
        <v>13.493693958547697</v>
      </c>
      <c r="J87" s="46">
        <v>15.818181818181818</v>
      </c>
      <c r="K87" s="46">
        <v>17.387150635208709</v>
      </c>
      <c r="L87" s="46">
        <v>17.748550254747574</v>
      </c>
      <c r="M87" s="46">
        <v>17.825332612222823</v>
      </c>
      <c r="N87" s="46">
        <v>13.789970772442588</v>
      </c>
      <c r="O87" s="46">
        <v>10.157865634005764</v>
      </c>
      <c r="P87" s="46">
        <v>6.8245456207716222</v>
      </c>
      <c r="Q87" s="46">
        <v>6.6188674574522928</v>
      </c>
      <c r="R87" s="47">
        <f t="shared" si="2"/>
        <v>54.23079547438563</v>
      </c>
      <c r="S87" s="24">
        <f t="shared" si="3"/>
        <v>127.19592782602828</v>
      </c>
    </row>
    <row r="88" spans="1:19" s="8" customFormat="1" ht="14.4">
      <c r="A88" s="16"/>
      <c r="B88" s="41" t="s">
        <v>157</v>
      </c>
      <c r="C88" s="66" t="s">
        <v>158</v>
      </c>
      <c r="D88" s="45" t="s">
        <v>22</v>
      </c>
      <c r="E88" s="30">
        <v>33</v>
      </c>
      <c r="F88" s="33" t="s">
        <v>23</v>
      </c>
      <c r="G88" s="21" t="s">
        <v>24</v>
      </c>
      <c r="H88" s="46">
        <v>2.7488240433339164</v>
      </c>
      <c r="I88" s="46">
        <v>6.2882311772506263</v>
      </c>
      <c r="J88" s="46">
        <v>5.9870589350608308</v>
      </c>
      <c r="K88" s="46">
        <v>7.2066050717515235</v>
      </c>
      <c r="L88" s="46">
        <v>5.9270139659460499</v>
      </c>
      <c r="M88" s="46">
        <v>5.6289759946281679</v>
      </c>
      <c r="N88" s="46">
        <v>5.61359672236504</v>
      </c>
      <c r="O88" s="46">
        <v>4.8440579470198672</v>
      </c>
      <c r="P88" s="46">
        <v>4.3911898558276876</v>
      </c>
      <c r="Q88" s="46">
        <v>2.7980499540300339</v>
      </c>
      <c r="R88" s="47">
        <f t="shared" si="2"/>
        <v>22.230719227396897</v>
      </c>
      <c r="S88" s="24">
        <f t="shared" si="3"/>
        <v>51.433603667213745</v>
      </c>
    </row>
    <row r="89" spans="1:19" s="8" customFormat="1" ht="15" thickBot="1">
      <c r="A89" s="16"/>
      <c r="B89" s="67"/>
      <c r="C89" s="66" t="s">
        <v>159</v>
      </c>
      <c r="D89" s="68" t="s">
        <v>25</v>
      </c>
      <c r="E89" s="66">
        <v>300</v>
      </c>
      <c r="F89" s="33" t="s">
        <v>23</v>
      </c>
      <c r="G89" s="21" t="s">
        <v>24</v>
      </c>
      <c r="H89" s="46">
        <v>23.58008740120874</v>
      </c>
      <c r="I89" s="46">
        <v>25.651546153846155</v>
      </c>
      <c r="J89" s="46">
        <v>20.8695568413887</v>
      </c>
      <c r="K89" s="46">
        <v>16.346500613927383</v>
      </c>
      <c r="L89" s="46">
        <v>14.185884816753926</v>
      </c>
      <c r="M89" s="46">
        <v>11.472560155869461</v>
      </c>
      <c r="N89" s="46">
        <v>8.5923563661873033</v>
      </c>
      <c r="O89" s="46">
        <v>21.530040548780484</v>
      </c>
      <c r="P89" s="46">
        <v>4.3702140173174309</v>
      </c>
      <c r="Q89" s="46">
        <v>3.5813987648138879</v>
      </c>
      <c r="R89" s="47">
        <f t="shared" si="2"/>
        <v>86.447691010370988</v>
      </c>
      <c r="S89" s="24">
        <f t="shared" si="3"/>
        <v>150.18014568009349</v>
      </c>
    </row>
    <row r="93" spans="1:19" ht="30" customHeight="1">
      <c r="D93" s="70" t="s">
        <v>160</v>
      </c>
      <c r="E93" s="70"/>
      <c r="F93" s="70"/>
      <c r="G93" s="70"/>
      <c r="H93" s="70"/>
      <c r="I93" s="70"/>
      <c r="J93" s="70"/>
      <c r="K93" s="70"/>
    </row>
    <row r="94" spans="1:19" ht="28.8" customHeight="1">
      <c r="D94" s="71" t="s">
        <v>161</v>
      </c>
      <c r="E94" s="71"/>
      <c r="F94" s="71"/>
      <c r="G94" s="71"/>
      <c r="H94" s="71" t="s">
        <v>162</v>
      </c>
      <c r="I94" s="71"/>
      <c r="J94" s="71"/>
      <c r="K94" s="71"/>
    </row>
    <row r="95" spans="1:19" ht="15.6">
      <c r="D95" s="72" t="s">
        <v>163</v>
      </c>
      <c r="E95" s="72"/>
      <c r="F95" s="72"/>
      <c r="G95" s="72"/>
      <c r="H95" s="73" t="s">
        <v>164</v>
      </c>
      <c r="I95" s="73"/>
      <c r="J95" s="73"/>
      <c r="K95" s="73"/>
    </row>
    <row r="96" spans="1:19" ht="15.6">
      <c r="D96" s="72" t="s">
        <v>165</v>
      </c>
      <c r="E96" s="72"/>
      <c r="F96" s="72"/>
      <c r="G96" s="72"/>
      <c r="H96" s="73" t="s">
        <v>166</v>
      </c>
      <c r="I96" s="73"/>
      <c r="J96" s="73"/>
      <c r="K96" s="73"/>
    </row>
    <row r="97" spans="2:19" ht="15.6">
      <c r="D97" s="72" t="s">
        <v>167</v>
      </c>
      <c r="E97" s="72"/>
      <c r="F97" s="72"/>
      <c r="G97" s="72"/>
      <c r="H97" s="73" t="s">
        <v>168</v>
      </c>
      <c r="I97" s="73"/>
      <c r="J97" s="73"/>
      <c r="K97" s="73"/>
    </row>
    <row r="100" spans="2:19" ht="71.400000000000006" customHeight="1">
      <c r="B100" s="74" t="s">
        <v>169</v>
      </c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</row>
    <row r="101" spans="2:19" ht="49.8" customHeight="1">
      <c r="B101" s="74" t="s">
        <v>170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</row>
    <row r="102" spans="2:19" ht="67.8" customHeight="1">
      <c r="B102" s="74" t="s">
        <v>171</v>
      </c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</row>
    <row r="103" spans="2:19" ht="102" customHeight="1">
      <c r="B103" s="74" t="s">
        <v>172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</row>
    <row r="104" spans="2:19" ht="52.2" customHeight="1">
      <c r="B104" s="74" t="s">
        <v>173</v>
      </c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</row>
    <row r="105" spans="2:19" ht="52.2" customHeight="1">
      <c r="B105" s="74" t="s">
        <v>174</v>
      </c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</row>
    <row r="106" spans="2:19" ht="34.200000000000003" customHeight="1">
      <c r="B106" s="74" t="s">
        <v>175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</row>
    <row r="107" spans="2:19" ht="36" customHeight="1">
      <c r="B107" s="74" t="s">
        <v>176</v>
      </c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</row>
    <row r="108" spans="2:19" ht="18"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2:19" ht="15.6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</row>
    <row r="110" spans="2:19" ht="15.6"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</row>
    <row r="111" spans="2:19" ht="15.6"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</row>
    <row r="112" spans="2:19" ht="15.6"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</row>
    <row r="113" spans="2:19" ht="15.6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</row>
    <row r="114" spans="2:19" ht="15.6"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</row>
    <row r="115" spans="2:19" ht="15.6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</row>
    <row r="116" spans="2:19" ht="15.6"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</row>
    <row r="117" spans="2:19" ht="15.6"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</row>
    <row r="118" spans="2:19" ht="15.6"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</row>
    <row r="119" spans="2:19" ht="15.6"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</row>
    <row r="120" spans="2:19" ht="15.6"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</row>
    <row r="121" spans="2:19" ht="15.6"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</row>
    <row r="122" spans="2:19" ht="15.6"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</row>
    <row r="123" spans="2:19" ht="15.6"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</row>
  </sheetData>
  <mergeCells count="111">
    <mergeCell ref="B102:S102"/>
    <mergeCell ref="B103:S103"/>
    <mergeCell ref="B104:S104"/>
    <mergeCell ref="B105:S105"/>
    <mergeCell ref="B106:S106"/>
    <mergeCell ref="B107:S107"/>
    <mergeCell ref="D96:G96"/>
    <mergeCell ref="H96:K96"/>
    <mergeCell ref="D97:G97"/>
    <mergeCell ref="H97:K97"/>
    <mergeCell ref="B100:S100"/>
    <mergeCell ref="B101:S101"/>
    <mergeCell ref="B88:B89"/>
    <mergeCell ref="D93:K93"/>
    <mergeCell ref="D94:G94"/>
    <mergeCell ref="H94:K94"/>
    <mergeCell ref="D95:G95"/>
    <mergeCell ref="H95:K95"/>
    <mergeCell ref="C76:C77"/>
    <mergeCell ref="B78:B79"/>
    <mergeCell ref="C78:C79"/>
    <mergeCell ref="A80:A89"/>
    <mergeCell ref="B80:B81"/>
    <mergeCell ref="B82:B83"/>
    <mergeCell ref="C82:C83"/>
    <mergeCell ref="B84:B85"/>
    <mergeCell ref="B86:B87"/>
    <mergeCell ref="C86:C8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60:C61"/>
    <mergeCell ref="B62:B63"/>
    <mergeCell ref="C62:C63"/>
    <mergeCell ref="B64:B65"/>
    <mergeCell ref="C64:C65"/>
    <mergeCell ref="B66:B67"/>
    <mergeCell ref="C66:C67"/>
    <mergeCell ref="A52:A67"/>
    <mergeCell ref="B52:B53"/>
    <mergeCell ref="C52:C53"/>
    <mergeCell ref="B54:B55"/>
    <mergeCell ref="C54:C55"/>
    <mergeCell ref="B56:B57"/>
    <mergeCell ref="C56:C57"/>
    <mergeCell ref="B58:B59"/>
    <mergeCell ref="C58:C59"/>
    <mergeCell ref="B60:B61"/>
    <mergeCell ref="C44:C45"/>
    <mergeCell ref="B46:B47"/>
    <mergeCell ref="C46:C47"/>
    <mergeCell ref="B48:B49"/>
    <mergeCell ref="C48:C49"/>
    <mergeCell ref="B50:B51"/>
    <mergeCell ref="C50:C51"/>
    <mergeCell ref="B34:B35"/>
    <mergeCell ref="B36:B37"/>
    <mergeCell ref="C36:C37"/>
    <mergeCell ref="B38:B39"/>
    <mergeCell ref="C38:C39"/>
    <mergeCell ref="A40:A51"/>
    <mergeCell ref="B40:B41"/>
    <mergeCell ref="C40:C41"/>
    <mergeCell ref="B42:B43"/>
    <mergeCell ref="B44:B45"/>
    <mergeCell ref="B28:B29"/>
    <mergeCell ref="C28:C29"/>
    <mergeCell ref="B30:B31"/>
    <mergeCell ref="C30:C31"/>
    <mergeCell ref="B32:B33"/>
    <mergeCell ref="C32:C33"/>
    <mergeCell ref="B18:B19"/>
    <mergeCell ref="C18:C19"/>
    <mergeCell ref="B20:B21"/>
    <mergeCell ref="C20:C21"/>
    <mergeCell ref="A22:A39"/>
    <mergeCell ref="B22:B23"/>
    <mergeCell ref="C22:C23"/>
    <mergeCell ref="B24:B25"/>
    <mergeCell ref="C24:C25"/>
    <mergeCell ref="B26:B27"/>
    <mergeCell ref="C10:C11"/>
    <mergeCell ref="B12:B13"/>
    <mergeCell ref="C12:C13"/>
    <mergeCell ref="B14:B15"/>
    <mergeCell ref="C14:C15"/>
    <mergeCell ref="B16:B17"/>
    <mergeCell ref="C16:C17"/>
    <mergeCell ref="G2:G3"/>
    <mergeCell ref="H2:S2"/>
    <mergeCell ref="A4:A21"/>
    <mergeCell ref="B4:B5"/>
    <mergeCell ref="C4:C5"/>
    <mergeCell ref="B6:B7"/>
    <mergeCell ref="C6:C7"/>
    <mergeCell ref="B8:B9"/>
    <mergeCell ref="C8:C9"/>
    <mergeCell ref="B10:B11"/>
    <mergeCell ref="A2:A3"/>
    <mergeCell ref="B2:B3"/>
    <mergeCell ref="C2:C3"/>
    <mergeCell ref="D2:D3"/>
    <mergeCell ref="E2:E3"/>
    <mergeCell ref="F2:F3"/>
  </mergeCells>
  <pageMargins left="0.31496062992125984" right="0.31496062992125984" top="0.35433070866141736" bottom="0.35433070866141736" header="0.31496062992125984" footer="0.11811023622047245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2020-01-09T05:59:01Z</dcterms:created>
  <dcterms:modified xsi:type="dcterms:W3CDTF">2020-01-09T05:59:44Z</dcterms:modified>
</cp:coreProperties>
</file>