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8" windowWidth="20100" windowHeight="9000"/>
  </bookViews>
  <sheets>
    <sheet name="влага" sheetId="1" r:id="rId1"/>
  </sheets>
  <calcPr calcId="125725"/>
</workbook>
</file>

<file path=xl/calcChain.xml><?xml version="1.0" encoding="utf-8"?>
<calcChain xmlns="http://schemas.openxmlformats.org/spreadsheetml/2006/main">
  <c r="S175" i="1"/>
  <c r="R175"/>
  <c r="S173"/>
  <c r="R173"/>
  <c r="S171"/>
  <c r="R171"/>
  <c r="S169"/>
  <c r="R169"/>
  <c r="S167"/>
  <c r="R167"/>
  <c r="S165"/>
  <c r="R165"/>
  <c r="S163"/>
  <c r="R163"/>
  <c r="S161"/>
  <c r="R161"/>
  <c r="S159"/>
  <c r="R159"/>
  <c r="S157"/>
  <c r="R157"/>
  <c r="S155"/>
  <c r="R155"/>
  <c r="S153"/>
  <c r="R153"/>
  <c r="S151"/>
  <c r="R151"/>
  <c r="S149"/>
  <c r="R149"/>
  <c r="S147"/>
  <c r="R147"/>
  <c r="S145"/>
  <c r="R145"/>
  <c r="S143"/>
  <c r="R143"/>
  <c r="S141"/>
  <c r="R141"/>
  <c r="S139"/>
  <c r="R139"/>
  <c r="S137"/>
  <c r="R137"/>
  <c r="S135"/>
  <c r="R135"/>
  <c r="S133"/>
  <c r="R133"/>
  <c r="S131"/>
  <c r="R131"/>
  <c r="S129"/>
  <c r="R129"/>
  <c r="S127"/>
  <c r="R127"/>
  <c r="S125"/>
  <c r="R125"/>
  <c r="S123"/>
  <c r="R123"/>
  <c r="S121"/>
  <c r="R121"/>
  <c r="S119"/>
  <c r="R119"/>
  <c r="S117"/>
  <c r="R117"/>
  <c r="S115"/>
  <c r="R115"/>
  <c r="S113"/>
  <c r="R113"/>
  <c r="S111"/>
  <c r="R111"/>
  <c r="S109"/>
  <c r="R109"/>
  <c r="S107"/>
  <c r="R107"/>
  <c r="S105"/>
  <c r="R105"/>
  <c r="S103"/>
  <c r="R103"/>
  <c r="S101"/>
  <c r="R101"/>
  <c r="S99"/>
  <c r="R99"/>
  <c r="S97"/>
  <c r="R97"/>
  <c r="S95"/>
  <c r="R95"/>
  <c r="S93"/>
  <c r="R93"/>
  <c r="S91"/>
  <c r="R91"/>
  <c r="S89"/>
  <c r="R89"/>
  <c r="S87"/>
  <c r="R87"/>
  <c r="S85"/>
  <c r="R85"/>
  <c r="S83"/>
  <c r="R83"/>
  <c r="S81"/>
  <c r="R81"/>
  <c r="S79"/>
  <c r="R79"/>
  <c r="S77"/>
  <c r="R77"/>
  <c r="S75"/>
  <c r="R75"/>
  <c r="S73"/>
  <c r="R73"/>
  <c r="S71"/>
  <c r="R71"/>
  <c r="S69"/>
  <c r="R69"/>
  <c r="S67"/>
  <c r="R67"/>
  <c r="S65"/>
  <c r="R65"/>
  <c r="S63"/>
  <c r="R63"/>
  <c r="S61"/>
  <c r="R61"/>
  <c r="S59"/>
  <c r="R59"/>
  <c r="S57"/>
  <c r="R57"/>
  <c r="S55"/>
  <c r="R55"/>
  <c r="S53"/>
  <c r="R53"/>
  <c r="S51"/>
  <c r="R51"/>
  <c r="S49"/>
  <c r="R49"/>
  <c r="S47"/>
  <c r="R47"/>
  <c r="S45"/>
  <c r="R45"/>
  <c r="R43"/>
  <c r="S41"/>
  <c r="R41"/>
  <c r="S39"/>
  <c r="R39"/>
  <c r="S37"/>
  <c r="R37"/>
  <c r="S35"/>
  <c r="R35"/>
  <c r="S33"/>
  <c r="R33"/>
  <c r="S31"/>
  <c r="R31"/>
  <c r="S29"/>
  <c r="R29"/>
  <c r="S27"/>
  <c r="R27"/>
  <c r="S25"/>
  <c r="R25"/>
  <c r="S23"/>
  <c r="R23"/>
  <c r="S21"/>
  <c r="R21"/>
  <c r="S19"/>
  <c r="R19"/>
  <c r="S17"/>
  <c r="R17"/>
  <c r="S15"/>
  <c r="R15"/>
  <c r="S13"/>
  <c r="R13"/>
  <c r="S11"/>
  <c r="R11"/>
  <c r="S9"/>
  <c r="R9"/>
  <c r="S7"/>
  <c r="R7"/>
  <c r="S5"/>
  <c r="R5"/>
</calcChain>
</file>

<file path=xl/sharedStrings.xml><?xml version="1.0" encoding="utf-8"?>
<sst xmlns="http://schemas.openxmlformats.org/spreadsheetml/2006/main" count="493" uniqueCount="198">
  <si>
    <t>Оперативная информация о запасах продуктивной влаги в почве на тестовых полях на период прекращения осенней вегетации озимой пшеницы урожая 2020 года</t>
  </si>
  <si>
    <t>Наименование района</t>
  </si>
  <si>
    <t>Наименование хозяйства</t>
  </si>
  <si>
    <t>№ поля</t>
  </si>
  <si>
    <t>S, га</t>
  </si>
  <si>
    <t>Предшественник</t>
  </si>
  <si>
    <t>Ед. измер.</t>
  </si>
  <si>
    <t>Запасы продуктивной влаги в слое почвы. мм</t>
  </si>
  <si>
    <t>0-10</t>
  </si>
  <si>
    <t>10-20</t>
  </si>
  <si>
    <t>20-30</t>
  </si>
  <si>
    <t>30-40</t>
  </si>
  <si>
    <t>40-50</t>
  </si>
  <si>
    <t>50-60</t>
  </si>
  <si>
    <t>60-70</t>
  </si>
  <si>
    <t>70-80</t>
  </si>
  <si>
    <t>80-90</t>
  </si>
  <si>
    <t>90-100</t>
  </si>
  <si>
    <t>0-20</t>
  </si>
  <si>
    <t>0-100</t>
  </si>
  <si>
    <t>Северо-Западная зона</t>
  </si>
  <si>
    <t>Шолоховский</t>
  </si>
  <si>
    <t>ООО "Гарант"</t>
  </si>
  <si>
    <t>1</t>
  </si>
  <si>
    <t>Пар</t>
  </si>
  <si>
    <t>%</t>
  </si>
  <si>
    <t>мм</t>
  </si>
  <si>
    <t>2</t>
  </si>
  <si>
    <t>Озимая пшеница</t>
  </si>
  <si>
    <t>Верхнедонской</t>
  </si>
  <si>
    <t>СПК "Донское Поле"</t>
  </si>
  <si>
    <t>Боковский</t>
  </si>
  <si>
    <t>СПК "Рыбзавод Маяк"</t>
  </si>
  <si>
    <t>Озимый рыжик</t>
  </si>
  <si>
    <t>Чертковский</t>
  </si>
  <si>
    <t>ООО "Агро-Союз"</t>
  </si>
  <si>
    <t>Миллеровский</t>
  </si>
  <si>
    <t>ООО "Дон Агро"</t>
  </si>
  <si>
    <t>Кашарский</t>
  </si>
  <si>
    <t>ООО "Возрождение"</t>
  </si>
  <si>
    <t xml:space="preserve"> Пар</t>
  </si>
  <si>
    <t>Тарасовский</t>
  </si>
  <si>
    <t>СПК "Правда"</t>
  </si>
  <si>
    <t>Горох</t>
  </si>
  <si>
    <t>Каменский</t>
  </si>
  <si>
    <t>ООО "Респект"</t>
  </si>
  <si>
    <t>24,1</t>
  </si>
  <si>
    <t>22,7</t>
  </si>
  <si>
    <t>Красносулинский</t>
  </si>
  <si>
    <t>ООО "Михайловское"</t>
  </si>
  <si>
    <t>Рыжик</t>
  </si>
  <si>
    <t>Северо-Восточная зона</t>
  </si>
  <si>
    <t>Белокалитвинский</t>
  </si>
  <si>
    <t>ОАО "Дружба"</t>
  </si>
  <si>
    <t>21,8</t>
  </si>
  <si>
    <t>19,1</t>
  </si>
  <si>
    <t>17,8</t>
  </si>
  <si>
    <t>16,1</t>
  </si>
  <si>
    <t>15,3</t>
  </si>
  <si>
    <t>14,3</t>
  </si>
  <si>
    <t>13,6</t>
  </si>
  <si>
    <t>12,8</t>
  </si>
  <si>
    <t>12,3</t>
  </si>
  <si>
    <t>11,9</t>
  </si>
  <si>
    <t>Тацинский</t>
  </si>
  <si>
    <t>ООО "Мельник"</t>
  </si>
  <si>
    <t>Морозовский</t>
  </si>
  <si>
    <t>ИП К(Ф)Х  Кравец</t>
  </si>
  <si>
    <t>К(Ф)Х "Ткаченко"</t>
  </si>
  <si>
    <t>Милютинский</t>
  </si>
  <si>
    <t>ООО "МТ-Агро"</t>
  </si>
  <si>
    <t>24,8</t>
  </si>
  <si>
    <t>22,1</t>
  </si>
  <si>
    <t>Обливский</t>
  </si>
  <si>
    <t>К(Ф)Х Шмелев Ю.А.</t>
  </si>
  <si>
    <t>Советский</t>
  </si>
  <si>
    <t>ИП Глава КФХ Попов</t>
  </si>
  <si>
    <t>Константиновский</t>
  </si>
  <si>
    <t>ИП Чагочкин С.А.</t>
  </si>
  <si>
    <t>ЗАО "Восход"</t>
  </si>
  <si>
    <t>Усть-Донецкий</t>
  </si>
  <si>
    <t>"Усть-Донецкое АПК"</t>
  </si>
  <si>
    <t>7</t>
  </si>
  <si>
    <t>Цимлянский</t>
  </si>
  <si>
    <t>ЗАО им. Ленина</t>
  </si>
  <si>
    <t>Центрально-орошаемая зона</t>
  </si>
  <si>
    <t>Пролетарский</t>
  </si>
  <si>
    <t>СПК "Ковриновский"</t>
  </si>
  <si>
    <t>Волгодонской</t>
  </si>
  <si>
    <t>ООО  ЗК "Ресурс"</t>
  </si>
  <si>
    <t>ООО "Рассвет"</t>
  </si>
  <si>
    <t>Мартыновский</t>
  </si>
  <si>
    <t>ИП Ермоченко В.П.</t>
  </si>
  <si>
    <t>Семикаракорский</t>
  </si>
  <si>
    <t>ИП Юзефов Н.Н.</t>
  </si>
  <si>
    <t>11:395</t>
  </si>
  <si>
    <t>14:0095</t>
  </si>
  <si>
    <t>Багаевский</t>
  </si>
  <si>
    <t>ООО "Багаевск-Агро"</t>
  </si>
  <si>
    <t>17</t>
  </si>
  <si>
    <t>11</t>
  </si>
  <si>
    <t>Веселовский</t>
  </si>
  <si>
    <t>ЗАО "Красный Октябрь"</t>
  </si>
  <si>
    <t>8</t>
  </si>
  <si>
    <t>7-2</t>
  </si>
  <si>
    <t>Озимый рапс</t>
  </si>
  <si>
    <t>Приазовская зона</t>
  </si>
  <si>
    <t>Аксайский</t>
  </si>
  <si>
    <t>ЗАО "Аксайская Нива"</t>
  </si>
  <si>
    <t>30-щ</t>
  </si>
  <si>
    <t>Лён</t>
  </si>
  <si>
    <t>13-о</t>
  </si>
  <si>
    <t>Подсолнечник</t>
  </si>
  <si>
    <t>Октябрьский</t>
  </si>
  <si>
    <t>ИП Глава КФХ Фурсов Р.В.</t>
  </si>
  <si>
    <t>Мясниковский</t>
  </si>
  <si>
    <t>СПК "Дружба"</t>
  </si>
  <si>
    <t>13</t>
  </si>
  <si>
    <t>10</t>
  </si>
  <si>
    <t>Неклиновский</t>
  </si>
  <si>
    <t>СПК  "50 лет Октября""</t>
  </si>
  <si>
    <t>2 кал</t>
  </si>
  <si>
    <t>38</t>
  </si>
  <si>
    <t>М-Курганский</t>
  </si>
  <si>
    <t>СПК к-з "Колос"</t>
  </si>
  <si>
    <t>2 к</t>
  </si>
  <si>
    <t>Кукуруза/сил</t>
  </si>
  <si>
    <t>Куйбышевский</t>
  </si>
  <si>
    <t>20 н</t>
  </si>
  <si>
    <t>Кукуруза/зерно</t>
  </si>
  <si>
    <t>13 г</t>
  </si>
  <si>
    <t>Р-Несветайский</t>
  </si>
  <si>
    <t>ООО "Степное"</t>
  </si>
  <si>
    <t>6</t>
  </si>
  <si>
    <t>Нут</t>
  </si>
  <si>
    <t>Азовский</t>
  </si>
  <si>
    <t>СПК "Ленинское Знамя"</t>
  </si>
  <si>
    <t>1-5-1</t>
  </si>
  <si>
    <t>Сах. Свекла</t>
  </si>
  <si>
    <t>2-14-1</t>
  </si>
  <si>
    <t>Южная зона</t>
  </si>
  <si>
    <t>Кагальницкий</t>
  </si>
  <si>
    <t>СПК "Калинина"</t>
  </si>
  <si>
    <t>4 корм</t>
  </si>
  <si>
    <t>5 корм</t>
  </si>
  <si>
    <t>Зерноградский</t>
  </si>
  <si>
    <t>РИПКК</t>
  </si>
  <si>
    <t>12</t>
  </si>
  <si>
    <t>Целинский</t>
  </si>
  <si>
    <t>СПК "Целинский"</t>
  </si>
  <si>
    <t>п.5, уч.3</t>
  </si>
  <si>
    <t>п.6, уч.2</t>
  </si>
  <si>
    <t>Егорлыкский</t>
  </si>
  <si>
    <t>ООО "Агросфера"</t>
  </si>
  <si>
    <t>Е 1</t>
  </si>
  <si>
    <t>К 3</t>
  </si>
  <si>
    <t>Сальский</t>
  </si>
  <si>
    <t>ИП Сухарев В.И.</t>
  </si>
  <si>
    <t>3</t>
  </si>
  <si>
    <t>Песчанокопский</t>
  </si>
  <si>
    <t>ОАО "Заря"</t>
  </si>
  <si>
    <t>30</t>
  </si>
  <si>
    <t>86</t>
  </si>
  <si>
    <t>Восточная зона</t>
  </si>
  <si>
    <t>Орловский</t>
  </si>
  <si>
    <t>ИП Коженко А.В.</t>
  </si>
  <si>
    <t>ИП Михайлюк В.Н.</t>
  </si>
  <si>
    <t>Зимовниковский</t>
  </si>
  <si>
    <t>ООО "Мелиоратор"</t>
  </si>
  <si>
    <t>Дубовский</t>
  </si>
  <si>
    <t>ИП Мордовцев Н.А.</t>
  </si>
  <si>
    <t>ИП Окулич С.Н.</t>
  </si>
  <si>
    <t>Ремонтненский</t>
  </si>
  <si>
    <t>ИП Глава КФХ Магомедов</t>
  </si>
  <si>
    <t>Заветинский</t>
  </si>
  <si>
    <t>ИП Шевченко</t>
  </si>
  <si>
    <t>ИП Иванча</t>
  </si>
  <si>
    <t>Шкала оценки запасов продуктивной влаги  в  метровом слое почвы    В ОСЕННИЙ ПЕРИОД</t>
  </si>
  <si>
    <t>Степень увлажнения</t>
  </si>
  <si>
    <t>Количество продуктивной влаги, мм</t>
  </si>
  <si>
    <t>Высокая</t>
  </si>
  <si>
    <t>150 и более</t>
  </si>
  <si>
    <t>Хорошая</t>
  </si>
  <si>
    <t>120-150</t>
  </si>
  <si>
    <t>Средняя</t>
  </si>
  <si>
    <t>90-120</t>
  </si>
  <si>
    <t>Низкая</t>
  </si>
  <si>
    <t>60-90</t>
  </si>
  <si>
    <t>Очень низкая</t>
  </si>
  <si>
    <t xml:space="preserve">         В целях получения объективной оценки условий минерального питания озимой пшеницы, запасов продуктивной влаги проводится диагностическое обследование тестовых полей в районах области. Одну из важнейших составных частей почвы представляет почвенная влага. Она обладает значительной подвижностью и играет важную роль в передвижении различных веществ в почвенной толще. Влага представляет собой важный элемент плодородия почв.</t>
  </si>
  <si>
    <t>Визуальный осмотр посевов озимых культур свидетельствует, что состояние озимых в целом удовлетворительное. Растения находятся в фазе от всходов до кущения.</t>
  </si>
  <si>
    <t xml:space="preserve">        Обеспеченность продуктивной влагой по районам Северо-западной зоны свидетельствует о неравномерном влагонакоплении как по пару, так и по непаровым предшественникам. Наиболее благоприятный режим влагонакопления отмечен в Чертковском, Миллеровском, Тарасовском, Красносулинском районах. Запас продуктивной влаги в метровом слое по парам 160.6 - 178 мм, по непаровым предшественникам 127.6-143.5 мм.</t>
  </si>
  <si>
    <t>Хорошие и высокие запасы влаги по парам в Боковском - 153.6 мм, Каменском - 127.6 мм и Тацинском районах - 172.6 мм. По непаровым предшественникам в этих районах влаги значительно меньше: 71.0 - 94.8 мм. Очень низкие запасы влаги в метровом слое по пару в Кашарском районе - 48.1 мм и по озимой пшенице в Шолоховском и Тацинском районах, соответственно, 32.9 - 33.6 мм.</t>
  </si>
  <si>
    <t xml:space="preserve">        Ситуация по влагообеспеченности сложившаяся в Северо-восточной зоне менее благоприятна, чем в Северо-западной зоне. Наибольшее количество влаги по пару в Константиновском районе - 127.4 мм. На уровне средней обеспеченности по влаге паровые поля в Милютинском, Обливском, Морозовском и Цимлянском районах: 93.0 - 118.6 мм; по озимой пшенице в Обливском районе - 97.9 мм. Очень низкая влагообеспеченность по гороху в Советском районе - 51.0 мм. Низкая обеспеченность влагой по озимой пшенице в Морозовском, Милютинском, Константиновском, Усть-Донецком и Цимлянском районах: 60.3 - 78.0 мм.</t>
  </si>
  <si>
    <t xml:space="preserve">        Накопление влаги в Центральной орошаемой зоне очень неравномерное. Наибольшее количество влаги в метровом слое по пару в Багаевском районе - 187.2 мм, по гороху - на уровне низкой обеспеченности - 77.9 мм. Достаточное влагонакопление по пару в Пролетарском районе - 145 мм и по гороху в Семикараколрском районе - 141.2 мм. Самая низкая обеспеченность влагой в Мартыновском районе по предшественнику озимая пшеница - 28.6 мм, сосредоточена, в основном, в слое 0-20 см. Низкий запас влаги отмечен по пару в Мартыновском районе - 65.3 мм, по непаровым предшественникам в Пролетарском, Веселовском районах - 79.4 - 88.1 мм.</t>
  </si>
  <si>
    <t xml:space="preserve">       Запасы продуктивной влаги в метровом слое почвы в Приазовской зоне ворьируют по районам. Зависимость запасов влаги от предшественников проявилась по разному. Содержание продуктивной влаги по пару в Октябрьском районе, по озимому рапсу в Куйбышевском районе и по нуту в Р-Несветайском районе отмечено на уровне высокой обеспеченности - 162.1 - 173.3 мм. Хороший запас влаги по непаровым предшественникам в Мясниковском районе - 120.2 - 126.1 мм. На уровне низкой отмечена влагообеспеченность по непаровым предшественникам в Азовском районе - 71.3 - 86.4 мм. Значительно отличалось содержание влаги по предшественникам в Аксайском районе - 123.8 - 85 мм. Средняя и хорощая влагообеспеченность по озимой пшенице и подсолнечнику в Неклиноском районе - 108.1 - 123.7 мм и по кукурузе на силос и подсолнечнику в М-Курганском районе - 117.8 - 136.0 мм.</t>
  </si>
  <si>
    <t xml:space="preserve">        В Южной зоне Ростовской области самое высокое содержание продуктивной влаги отмечено по пару в Зерноградском районе - 192.1 мм. Низкие запасы влаги по непаровым предшественникам в Кагальницком и Целинском районах, соответственно, 78.7 - 89.5 мм и 78.1 - 79.2 мм. Достаточная влагообеспеченность метрового слоя почвы по непаровым предшественникам в Егорлыкском районе - 111.2 - 121.1 мм. Накопление влаги в Сальском районе по пару хорошее - 133.4 мм, по озимой пшенице - низкое 74.8 мм. В Песчанокопском районе по сахарной свекле запас влаги низкий - 74.2 мм, по озимой пшенице на нижней границе средней обеспеченности - 91.9 мм.</t>
  </si>
  <si>
    <t xml:space="preserve">       В Восточной зоне области наибольший запас влаги в Орловском районе по пару - 110.7 мм, соответствует средней обеспеченности. В Зимовниковском и Дубовском районах не зависимо от предшественника запас продуктивной влаги низкий - 73.1 - 89.0 мм. Самая низкая влагообеспеченность отмечена в Ремонтненском и Заветинском районах - 34.0 - 56.3 мм.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</si>
</sst>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textRotation="90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textRotation="90"/>
    </xf>
    <xf numFmtId="0" fontId="4" fillId="0" borderId="15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textRotation="90"/>
    </xf>
    <xf numFmtId="0" fontId="4" fillId="0" borderId="17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textRotation="90"/>
    </xf>
    <xf numFmtId="0" fontId="4" fillId="0" borderId="7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textRotation="90" wrapText="1"/>
    </xf>
    <xf numFmtId="0" fontId="10" fillId="0" borderId="8" xfId="0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4" fillId="0" borderId="0" xfId="0" applyFont="1"/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3"/>
  <sheetViews>
    <sheetView tabSelected="1" zoomScale="90" zoomScaleNormal="90" workbookViewId="0">
      <pane xSplit="6" ySplit="3" topLeftCell="G4" activePane="bottomRight" state="frozen"/>
      <selection pane="topRight" activeCell="G1" sqref="G1"/>
      <selection pane="bottomLeft" activeCell="A6" sqref="A6"/>
      <selection pane="bottomRight" sqref="A1:S1"/>
    </sheetView>
  </sheetViews>
  <sheetFormatPr defaultRowHeight="14.4"/>
  <cols>
    <col min="1" max="1" width="4.33203125" customWidth="1"/>
    <col min="2" max="2" width="17.5546875" customWidth="1"/>
    <col min="3" max="3" width="28.109375" customWidth="1"/>
    <col min="6" max="6" width="15.5546875" customWidth="1"/>
    <col min="18" max="18" width="7.88671875" customWidth="1"/>
    <col min="19" max="19" width="9.5546875" bestFit="1" customWidth="1"/>
  </cols>
  <sheetData>
    <row r="1" spans="1:19" ht="17.399999999999999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.600000000000001" customHeight="1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1.6" customHeight="1" thickBot="1">
      <c r="A3" s="5"/>
      <c r="B3" s="6"/>
      <c r="C3" s="6"/>
      <c r="D3" s="6"/>
      <c r="E3" s="6"/>
      <c r="F3" s="6"/>
      <c r="G3" s="6"/>
      <c r="H3" s="7" t="s">
        <v>8</v>
      </c>
      <c r="I3" s="8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10" t="s">
        <v>18</v>
      </c>
      <c r="S3" s="10" t="s">
        <v>19</v>
      </c>
    </row>
    <row r="4" spans="1:19" ht="15.75" customHeight="1">
      <c r="A4" s="11" t="s">
        <v>20</v>
      </c>
      <c r="B4" s="12" t="s">
        <v>21</v>
      </c>
      <c r="C4" s="13" t="s">
        <v>22</v>
      </c>
      <c r="D4" s="14" t="s">
        <v>23</v>
      </c>
      <c r="E4" s="13">
        <v>286</v>
      </c>
      <c r="F4" s="13" t="s">
        <v>24</v>
      </c>
      <c r="G4" s="15" t="s">
        <v>25</v>
      </c>
      <c r="H4" s="16">
        <v>18.5</v>
      </c>
      <c r="I4" s="16">
        <v>18.899999999999999</v>
      </c>
      <c r="J4" s="16">
        <v>19.7</v>
      </c>
      <c r="K4" s="16">
        <v>19.100000000000001</v>
      </c>
      <c r="L4" s="16">
        <v>18.3</v>
      </c>
      <c r="M4" s="16">
        <v>17.7</v>
      </c>
      <c r="N4" s="16">
        <v>17</v>
      </c>
      <c r="O4" s="16">
        <v>16.100000000000001</v>
      </c>
      <c r="P4" s="16">
        <v>15.4</v>
      </c>
      <c r="Q4" s="16">
        <v>14.7</v>
      </c>
      <c r="R4" s="17"/>
      <c r="S4" s="18"/>
    </row>
    <row r="5" spans="1:19" ht="15.6">
      <c r="A5" s="19"/>
      <c r="B5" s="20"/>
      <c r="C5" s="21"/>
      <c r="D5" s="22"/>
      <c r="E5" s="21"/>
      <c r="F5" s="21"/>
      <c r="G5" s="23" t="s">
        <v>26</v>
      </c>
      <c r="H5" s="16">
        <v>6.6</v>
      </c>
      <c r="I5" s="16">
        <v>7</v>
      </c>
      <c r="J5" s="16">
        <v>9.6999999999999993</v>
      </c>
      <c r="K5" s="16">
        <v>8.9</v>
      </c>
      <c r="L5" s="16">
        <v>9.5</v>
      </c>
      <c r="M5" s="16">
        <v>8.6999999999999993</v>
      </c>
      <c r="N5" s="16">
        <v>8.8000000000000007</v>
      </c>
      <c r="O5" s="16">
        <v>7.4</v>
      </c>
      <c r="P5" s="16">
        <v>7.5</v>
      </c>
      <c r="Q5" s="16">
        <v>6.5</v>
      </c>
      <c r="R5" s="24">
        <f>H5+I5</f>
        <v>13.6</v>
      </c>
      <c r="S5" s="25">
        <f>SUM(H5:Q5)</f>
        <v>80.599999999999994</v>
      </c>
    </row>
    <row r="6" spans="1:19" ht="15.6">
      <c r="A6" s="19"/>
      <c r="B6" s="20"/>
      <c r="C6" s="21"/>
      <c r="D6" s="22" t="s">
        <v>27</v>
      </c>
      <c r="E6" s="21">
        <v>194</v>
      </c>
      <c r="F6" s="21" t="s">
        <v>28</v>
      </c>
      <c r="G6" s="26" t="s">
        <v>25</v>
      </c>
      <c r="H6" s="16">
        <v>18.600000000000001</v>
      </c>
      <c r="I6" s="16">
        <v>17.399999999999999</v>
      </c>
      <c r="J6" s="16">
        <v>16</v>
      </c>
      <c r="K6" s="16">
        <v>15.4</v>
      </c>
      <c r="L6" s="16">
        <v>14.4</v>
      </c>
      <c r="M6" s="16">
        <v>13.4</v>
      </c>
      <c r="N6" s="16">
        <v>12.4</v>
      </c>
      <c r="O6" s="16">
        <v>11.9</v>
      </c>
      <c r="P6" s="16">
        <v>11.2</v>
      </c>
      <c r="Q6" s="16">
        <v>10.6</v>
      </c>
      <c r="R6" s="18"/>
      <c r="S6" s="18"/>
    </row>
    <row r="7" spans="1:19" ht="16.2" thickBot="1">
      <c r="A7" s="19"/>
      <c r="B7" s="27"/>
      <c r="C7" s="28"/>
      <c r="D7" s="29"/>
      <c r="E7" s="28"/>
      <c r="F7" s="28"/>
      <c r="G7" s="30" t="s">
        <v>26</v>
      </c>
      <c r="H7" s="16">
        <v>6.7</v>
      </c>
      <c r="I7" s="16">
        <v>5.3</v>
      </c>
      <c r="J7" s="16">
        <v>4.9000000000000004</v>
      </c>
      <c r="K7" s="16">
        <v>4.0999999999999996</v>
      </c>
      <c r="L7" s="16">
        <v>4.2</v>
      </c>
      <c r="M7" s="16">
        <v>2.9</v>
      </c>
      <c r="N7" s="16">
        <v>2</v>
      </c>
      <c r="O7" s="16">
        <v>1.3</v>
      </c>
      <c r="P7" s="16">
        <v>1.2</v>
      </c>
      <c r="Q7" s="16">
        <v>0.3</v>
      </c>
      <c r="R7" s="24">
        <f>H7+I7</f>
        <v>12</v>
      </c>
      <c r="S7" s="25">
        <f t="shared" ref="S7:S35" si="0">SUM(H7:Q7)</f>
        <v>32.9</v>
      </c>
    </row>
    <row r="8" spans="1:19" ht="15.6" hidden="1">
      <c r="A8" s="19"/>
      <c r="B8" s="12" t="s">
        <v>29</v>
      </c>
      <c r="C8" s="13" t="s">
        <v>30</v>
      </c>
      <c r="D8" s="14" t="s">
        <v>23</v>
      </c>
      <c r="E8" s="13">
        <v>229</v>
      </c>
      <c r="F8" s="13" t="s">
        <v>24</v>
      </c>
      <c r="G8" s="15" t="s">
        <v>25</v>
      </c>
      <c r="H8" s="31"/>
      <c r="I8" s="32"/>
      <c r="J8" s="31"/>
      <c r="K8" s="31"/>
      <c r="L8" s="31"/>
      <c r="M8" s="31"/>
      <c r="N8" s="31"/>
      <c r="O8" s="31"/>
      <c r="P8" s="31"/>
      <c r="Q8" s="31"/>
      <c r="R8" s="18"/>
      <c r="S8" s="18"/>
    </row>
    <row r="9" spans="1:19" ht="15.6" hidden="1">
      <c r="A9" s="19"/>
      <c r="B9" s="20"/>
      <c r="C9" s="21"/>
      <c r="D9" s="22"/>
      <c r="E9" s="21"/>
      <c r="F9" s="21"/>
      <c r="G9" s="23" t="s">
        <v>26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24">
        <f>H9+I9</f>
        <v>0</v>
      </c>
      <c r="S9" s="25">
        <f t="shared" si="0"/>
        <v>0</v>
      </c>
    </row>
    <row r="10" spans="1:19" ht="15.6">
      <c r="A10" s="19"/>
      <c r="B10" s="20"/>
      <c r="C10" s="21"/>
      <c r="D10" s="22" t="s">
        <v>27</v>
      </c>
      <c r="E10" s="21">
        <v>163</v>
      </c>
      <c r="F10" s="21" t="s">
        <v>28</v>
      </c>
      <c r="G10" s="26" t="s">
        <v>25</v>
      </c>
      <c r="H10" s="16">
        <v>26.6</v>
      </c>
      <c r="I10" s="16">
        <v>27.4</v>
      </c>
      <c r="J10" s="16">
        <v>26.7</v>
      </c>
      <c r="K10" s="16">
        <v>26.5</v>
      </c>
      <c r="L10" s="16">
        <v>25.5</v>
      </c>
      <c r="M10" s="16">
        <v>24.9</v>
      </c>
      <c r="N10" s="16">
        <v>24.3</v>
      </c>
      <c r="O10" s="16">
        <v>23.9</v>
      </c>
      <c r="P10" s="16">
        <v>23.3</v>
      </c>
      <c r="Q10" s="16">
        <v>22.5</v>
      </c>
      <c r="R10" s="18"/>
      <c r="S10" s="18"/>
    </row>
    <row r="11" spans="1:19" ht="16.2" thickBot="1">
      <c r="A11" s="19"/>
      <c r="B11" s="27"/>
      <c r="C11" s="28"/>
      <c r="D11" s="29"/>
      <c r="E11" s="28"/>
      <c r="F11" s="28"/>
      <c r="G11" s="30" t="s">
        <v>26</v>
      </c>
      <c r="H11" s="16">
        <v>15.7</v>
      </c>
      <c r="I11" s="16">
        <v>16.600000000000001</v>
      </c>
      <c r="J11" s="16">
        <v>18.7</v>
      </c>
      <c r="K11" s="16">
        <v>18.399999999999999</v>
      </c>
      <c r="L11" s="16">
        <v>19.3</v>
      </c>
      <c r="M11" s="16">
        <v>18.5</v>
      </c>
      <c r="N11" s="16">
        <v>19.399999999999999</v>
      </c>
      <c r="O11" s="16">
        <v>18.8</v>
      </c>
      <c r="P11" s="16">
        <v>19.399999999999999</v>
      </c>
      <c r="Q11" s="16">
        <v>18.2</v>
      </c>
      <c r="R11" s="24">
        <f>H11+I11</f>
        <v>32.299999999999997</v>
      </c>
      <c r="S11" s="25">
        <f t="shared" si="0"/>
        <v>183</v>
      </c>
    </row>
    <row r="12" spans="1:19" ht="15.6">
      <c r="A12" s="19"/>
      <c r="B12" s="12" t="s">
        <v>31</v>
      </c>
      <c r="C12" s="33" t="s">
        <v>32</v>
      </c>
      <c r="D12" s="13">
        <v>1</v>
      </c>
      <c r="E12" s="13">
        <v>130</v>
      </c>
      <c r="F12" s="13" t="s">
        <v>24</v>
      </c>
      <c r="G12" s="15" t="s">
        <v>25</v>
      </c>
      <c r="H12" s="16">
        <v>27.5</v>
      </c>
      <c r="I12" s="16">
        <v>26.4</v>
      </c>
      <c r="J12" s="16">
        <v>25.4</v>
      </c>
      <c r="K12" s="16">
        <v>24.9</v>
      </c>
      <c r="L12" s="16">
        <v>23.4</v>
      </c>
      <c r="M12" s="16">
        <v>22.7</v>
      </c>
      <c r="N12" s="16">
        <v>21.7</v>
      </c>
      <c r="O12" s="16">
        <v>20.5</v>
      </c>
      <c r="P12" s="16">
        <v>19.5</v>
      </c>
      <c r="Q12" s="16">
        <v>18.899999999999999</v>
      </c>
      <c r="R12" s="18"/>
      <c r="S12" s="18"/>
    </row>
    <row r="13" spans="1:19" ht="15.6">
      <c r="A13" s="19"/>
      <c r="B13" s="20"/>
      <c r="C13" s="34"/>
      <c r="D13" s="21"/>
      <c r="E13" s="21"/>
      <c r="F13" s="21"/>
      <c r="G13" s="23" t="s">
        <v>26</v>
      </c>
      <c r="H13" s="16">
        <v>16.7</v>
      </c>
      <c r="I13" s="16">
        <v>15.5</v>
      </c>
      <c r="J13" s="16">
        <v>17</v>
      </c>
      <c r="K13" s="16">
        <v>16.399999999999999</v>
      </c>
      <c r="L13" s="16">
        <v>16.5</v>
      </c>
      <c r="M13" s="16">
        <v>15.5</v>
      </c>
      <c r="N13" s="16">
        <v>15.6</v>
      </c>
      <c r="O13" s="16">
        <v>13.9</v>
      </c>
      <c r="P13" s="16">
        <v>13.7</v>
      </c>
      <c r="Q13" s="16">
        <v>12.8</v>
      </c>
      <c r="R13" s="24">
        <f>H13+I13</f>
        <v>32.200000000000003</v>
      </c>
      <c r="S13" s="25">
        <f t="shared" si="0"/>
        <v>153.6</v>
      </c>
    </row>
    <row r="14" spans="1:19" ht="15.6">
      <c r="A14" s="19"/>
      <c r="B14" s="20"/>
      <c r="C14" s="34"/>
      <c r="D14" s="21">
        <v>2</v>
      </c>
      <c r="E14" s="21">
        <v>126</v>
      </c>
      <c r="F14" s="21" t="s">
        <v>33</v>
      </c>
      <c r="G14" s="26" t="s">
        <v>25</v>
      </c>
      <c r="H14" s="16">
        <v>22.2</v>
      </c>
      <c r="I14" s="16">
        <v>21.2</v>
      </c>
      <c r="J14" s="16">
        <v>19.5</v>
      </c>
      <c r="K14" s="16">
        <v>19</v>
      </c>
      <c r="L14" s="16">
        <v>18</v>
      </c>
      <c r="M14" s="16">
        <v>16.3</v>
      </c>
      <c r="N14" s="16">
        <v>15.1</v>
      </c>
      <c r="O14" s="16">
        <v>14.2</v>
      </c>
      <c r="P14" s="16">
        <v>13.3</v>
      </c>
      <c r="Q14" s="16">
        <v>11.4</v>
      </c>
      <c r="R14" s="18"/>
      <c r="S14" s="25"/>
    </row>
    <row r="15" spans="1:19" ht="16.2" thickBot="1">
      <c r="A15" s="19"/>
      <c r="B15" s="27"/>
      <c r="C15" s="35"/>
      <c r="D15" s="28"/>
      <c r="E15" s="28"/>
      <c r="F15" s="28"/>
      <c r="G15" s="30" t="s">
        <v>26</v>
      </c>
      <c r="H15" s="16">
        <v>10.7</v>
      </c>
      <c r="I15" s="16">
        <v>9.6</v>
      </c>
      <c r="J15" s="16">
        <v>9.4</v>
      </c>
      <c r="K15" s="16">
        <v>8.8000000000000007</v>
      </c>
      <c r="L15" s="16">
        <v>9.1</v>
      </c>
      <c r="M15" s="16">
        <v>6.8</v>
      </c>
      <c r="N15" s="16">
        <v>6</v>
      </c>
      <c r="O15" s="16">
        <v>4.7</v>
      </c>
      <c r="P15" s="16">
        <v>4.4000000000000004</v>
      </c>
      <c r="Q15" s="16">
        <v>1.5</v>
      </c>
      <c r="R15" s="24">
        <f>H15+I15</f>
        <v>20.299999999999997</v>
      </c>
      <c r="S15" s="25">
        <f t="shared" si="0"/>
        <v>71</v>
      </c>
    </row>
    <row r="16" spans="1:19" ht="15.6">
      <c r="A16" s="19"/>
      <c r="B16" s="12" t="s">
        <v>34</v>
      </c>
      <c r="C16" s="13" t="s">
        <v>35</v>
      </c>
      <c r="D16" s="14" t="s">
        <v>23</v>
      </c>
      <c r="E16" s="13">
        <v>70</v>
      </c>
      <c r="F16" s="13" t="s">
        <v>24</v>
      </c>
      <c r="G16" s="15" t="s">
        <v>25</v>
      </c>
      <c r="H16" s="16">
        <v>28.1</v>
      </c>
      <c r="I16" s="16">
        <v>27.8</v>
      </c>
      <c r="J16" s="16">
        <v>27.2</v>
      </c>
      <c r="K16" s="16">
        <v>26</v>
      </c>
      <c r="L16" s="16">
        <v>25.3</v>
      </c>
      <c r="M16" s="16">
        <v>24.3</v>
      </c>
      <c r="N16" s="16">
        <v>23.3</v>
      </c>
      <c r="O16" s="16">
        <v>22.7</v>
      </c>
      <c r="P16" s="16">
        <v>21.8</v>
      </c>
      <c r="Q16" s="16">
        <v>20.2</v>
      </c>
      <c r="R16" s="17"/>
      <c r="S16" s="18"/>
    </row>
    <row r="17" spans="1:19" ht="15.6">
      <c r="A17" s="19"/>
      <c r="B17" s="20"/>
      <c r="C17" s="21"/>
      <c r="D17" s="22"/>
      <c r="E17" s="21"/>
      <c r="F17" s="21"/>
      <c r="G17" s="23" t="s">
        <v>26</v>
      </c>
      <c r="H17" s="16">
        <v>17.399999999999999</v>
      </c>
      <c r="I17" s="16">
        <v>17.100000000000001</v>
      </c>
      <c r="J17" s="16">
        <v>19.399999999999999</v>
      </c>
      <c r="K17" s="16">
        <v>17.8</v>
      </c>
      <c r="L17" s="16">
        <v>19</v>
      </c>
      <c r="M17" s="16">
        <v>17.7</v>
      </c>
      <c r="N17" s="16">
        <v>18</v>
      </c>
      <c r="O17" s="16">
        <v>17.100000000000001</v>
      </c>
      <c r="P17" s="16">
        <v>17.100000000000001</v>
      </c>
      <c r="Q17" s="16">
        <v>14.7</v>
      </c>
      <c r="R17" s="24">
        <f>H17+I17</f>
        <v>34.5</v>
      </c>
      <c r="S17" s="25">
        <f t="shared" si="0"/>
        <v>175.29999999999998</v>
      </c>
    </row>
    <row r="18" spans="1:19" ht="15.6">
      <c r="A18" s="19"/>
      <c r="B18" s="20"/>
      <c r="C18" s="21"/>
      <c r="D18" s="22" t="s">
        <v>27</v>
      </c>
      <c r="E18" s="21">
        <v>220</v>
      </c>
      <c r="F18" s="21" t="s">
        <v>28</v>
      </c>
      <c r="G18" s="26" t="s">
        <v>25</v>
      </c>
      <c r="H18" s="16">
        <v>26.7</v>
      </c>
      <c r="I18" s="16">
        <v>25.3</v>
      </c>
      <c r="J18" s="16">
        <v>24.8</v>
      </c>
      <c r="K18" s="16">
        <v>23.2</v>
      </c>
      <c r="L18" s="16">
        <v>22.4</v>
      </c>
      <c r="M18" s="16">
        <v>21.4</v>
      </c>
      <c r="N18" s="16">
        <v>20.5</v>
      </c>
      <c r="O18" s="16">
        <v>19.8</v>
      </c>
      <c r="P18" s="16">
        <v>18.7</v>
      </c>
      <c r="Q18" s="16">
        <v>17.899999999999999</v>
      </c>
      <c r="R18" s="17"/>
      <c r="S18" s="18"/>
    </row>
    <row r="19" spans="1:19" ht="16.2" thickBot="1">
      <c r="A19" s="19"/>
      <c r="B19" s="27"/>
      <c r="C19" s="28"/>
      <c r="D19" s="29"/>
      <c r="E19" s="28"/>
      <c r="F19" s="28"/>
      <c r="G19" s="30" t="s">
        <v>26</v>
      </c>
      <c r="H19" s="16">
        <v>15.8</v>
      </c>
      <c r="I19" s="16">
        <v>14.2</v>
      </c>
      <c r="J19" s="16">
        <v>16.3</v>
      </c>
      <c r="K19" s="16">
        <v>14.2</v>
      </c>
      <c r="L19" s="16">
        <v>15.1</v>
      </c>
      <c r="M19" s="16">
        <v>13.7</v>
      </c>
      <c r="N19" s="16">
        <v>13.9</v>
      </c>
      <c r="O19" s="16">
        <v>12.8</v>
      </c>
      <c r="P19" s="16">
        <v>12.5</v>
      </c>
      <c r="Q19" s="16">
        <v>11.3</v>
      </c>
      <c r="R19" s="24">
        <f>H19+I19</f>
        <v>30</v>
      </c>
      <c r="S19" s="25">
        <f t="shared" si="0"/>
        <v>139.80000000000001</v>
      </c>
    </row>
    <row r="20" spans="1:19" ht="15.6">
      <c r="A20" s="19"/>
      <c r="B20" s="12" t="s">
        <v>36</v>
      </c>
      <c r="C20" s="13" t="s">
        <v>37</v>
      </c>
      <c r="D20" s="14" t="s">
        <v>23</v>
      </c>
      <c r="E20" s="13">
        <v>71</v>
      </c>
      <c r="F20" s="13" t="s">
        <v>24</v>
      </c>
      <c r="G20" s="15" t="s">
        <v>25</v>
      </c>
      <c r="H20" s="16">
        <v>29.1</v>
      </c>
      <c r="I20" s="16">
        <v>28</v>
      </c>
      <c r="J20" s="16">
        <v>26.4</v>
      </c>
      <c r="K20" s="16">
        <v>26</v>
      </c>
      <c r="L20" s="16">
        <v>24.9</v>
      </c>
      <c r="M20" s="16">
        <v>24</v>
      </c>
      <c r="N20" s="16">
        <v>22.3</v>
      </c>
      <c r="O20" s="16">
        <v>20.9</v>
      </c>
      <c r="P20" s="16">
        <v>19.2</v>
      </c>
      <c r="Q20" s="16">
        <v>16.2</v>
      </c>
      <c r="R20" s="17"/>
      <c r="S20" s="18"/>
    </row>
    <row r="21" spans="1:19" ht="15.6">
      <c r="A21" s="19"/>
      <c r="B21" s="20"/>
      <c r="C21" s="21"/>
      <c r="D21" s="22"/>
      <c r="E21" s="21"/>
      <c r="F21" s="21"/>
      <c r="G21" s="23" t="s">
        <v>26</v>
      </c>
      <c r="H21" s="16">
        <v>18.5</v>
      </c>
      <c r="I21" s="16">
        <v>17.3</v>
      </c>
      <c r="J21" s="16">
        <v>18.3</v>
      </c>
      <c r="K21" s="16">
        <v>17.8</v>
      </c>
      <c r="L21" s="16">
        <v>18.5</v>
      </c>
      <c r="M21" s="16">
        <v>17.3</v>
      </c>
      <c r="N21" s="16">
        <v>16.5</v>
      </c>
      <c r="O21" s="16">
        <v>14.5</v>
      </c>
      <c r="P21" s="16">
        <v>13.2</v>
      </c>
      <c r="Q21" s="16">
        <v>8.6999999999999993</v>
      </c>
      <c r="R21" s="24">
        <f>H21+I21</f>
        <v>35.799999999999997</v>
      </c>
      <c r="S21" s="25">
        <f t="shared" si="0"/>
        <v>160.59999999999997</v>
      </c>
    </row>
    <row r="22" spans="1:19" ht="15.6">
      <c r="A22" s="19"/>
      <c r="B22" s="20"/>
      <c r="C22" s="21"/>
      <c r="D22" s="22" t="s">
        <v>27</v>
      </c>
      <c r="E22" s="21">
        <v>83</v>
      </c>
      <c r="F22" s="21" t="s">
        <v>28</v>
      </c>
      <c r="G22" s="26" t="s">
        <v>25</v>
      </c>
      <c r="H22" s="16">
        <v>27.3</v>
      </c>
      <c r="I22" s="16">
        <v>25.7</v>
      </c>
      <c r="J22" s="16">
        <v>24.4</v>
      </c>
      <c r="K22" s="16">
        <v>22.6</v>
      </c>
      <c r="L22" s="16">
        <v>21.9</v>
      </c>
      <c r="M22" s="16">
        <v>20.5</v>
      </c>
      <c r="N22" s="16">
        <v>19.600000000000001</v>
      </c>
      <c r="O22" s="16">
        <v>19</v>
      </c>
      <c r="P22" s="16">
        <v>17.3</v>
      </c>
      <c r="Q22" s="16">
        <v>14.9</v>
      </c>
      <c r="R22" s="17"/>
      <c r="S22" s="18"/>
    </row>
    <row r="23" spans="1:19" ht="16.2" thickBot="1">
      <c r="A23" s="19"/>
      <c r="B23" s="27"/>
      <c r="C23" s="28"/>
      <c r="D23" s="29"/>
      <c r="E23" s="28"/>
      <c r="F23" s="28"/>
      <c r="G23" s="30" t="s">
        <v>26</v>
      </c>
      <c r="H23" s="16">
        <v>16.5</v>
      </c>
      <c r="I23" s="16">
        <v>14.7</v>
      </c>
      <c r="J23" s="16">
        <v>15.7</v>
      </c>
      <c r="K23" s="16">
        <v>13.4</v>
      </c>
      <c r="L23" s="16">
        <v>14.4</v>
      </c>
      <c r="M23" s="16">
        <v>12.5</v>
      </c>
      <c r="N23" s="16">
        <v>12.6</v>
      </c>
      <c r="O23" s="16">
        <v>11.7</v>
      </c>
      <c r="P23" s="16">
        <v>10.4</v>
      </c>
      <c r="Q23" s="16">
        <v>6.8</v>
      </c>
      <c r="R23" s="24">
        <f>H23+I23</f>
        <v>31.2</v>
      </c>
      <c r="S23" s="25">
        <f t="shared" si="0"/>
        <v>128.70000000000002</v>
      </c>
    </row>
    <row r="24" spans="1:19" ht="15.6">
      <c r="A24" s="19"/>
      <c r="B24" s="12" t="s">
        <v>38</v>
      </c>
      <c r="C24" s="13" t="s">
        <v>39</v>
      </c>
      <c r="D24" s="14" t="s">
        <v>23</v>
      </c>
      <c r="E24" s="13">
        <v>166</v>
      </c>
      <c r="F24" s="13" t="s">
        <v>40</v>
      </c>
      <c r="G24" s="15" t="s">
        <v>25</v>
      </c>
      <c r="H24" s="16">
        <v>16.100000000000001</v>
      </c>
      <c r="I24" s="16">
        <v>16.7</v>
      </c>
      <c r="J24" s="16">
        <v>15.3</v>
      </c>
      <c r="K24" s="16">
        <v>14.1</v>
      </c>
      <c r="L24" s="16">
        <v>13.5</v>
      </c>
      <c r="M24" s="16">
        <v>13</v>
      </c>
      <c r="N24" s="16">
        <v>12.1</v>
      </c>
      <c r="O24" s="16">
        <v>11.4</v>
      </c>
      <c r="P24" s="16">
        <v>10.4</v>
      </c>
      <c r="Q24" s="16">
        <v>10</v>
      </c>
      <c r="R24" s="17"/>
      <c r="S24" s="18"/>
    </row>
    <row r="25" spans="1:19" ht="15.6">
      <c r="A25" s="19"/>
      <c r="B25" s="20"/>
      <c r="C25" s="21"/>
      <c r="D25" s="22"/>
      <c r="E25" s="21"/>
      <c r="F25" s="21"/>
      <c r="G25" s="23" t="s">
        <v>26</v>
      </c>
      <c r="H25" s="16">
        <v>8</v>
      </c>
      <c r="I25" s="16">
        <v>8.6999999999999993</v>
      </c>
      <c r="J25" s="16">
        <v>7.1</v>
      </c>
      <c r="K25" s="16">
        <v>5.8</v>
      </c>
      <c r="L25" s="16">
        <v>5.0999999999999996</v>
      </c>
      <c r="M25" s="16">
        <v>4.5</v>
      </c>
      <c r="N25" s="16">
        <v>3.5</v>
      </c>
      <c r="O25" s="16">
        <v>2.7</v>
      </c>
      <c r="P25" s="16">
        <v>1.6</v>
      </c>
      <c r="Q25" s="16">
        <v>1.1000000000000001</v>
      </c>
      <c r="R25" s="24">
        <f>H25+I25</f>
        <v>16.7</v>
      </c>
      <c r="S25" s="25">
        <f t="shared" si="0"/>
        <v>48.1</v>
      </c>
    </row>
    <row r="26" spans="1:19" ht="15.6">
      <c r="A26" s="19"/>
      <c r="B26" s="20"/>
      <c r="C26" s="21"/>
      <c r="D26" s="22" t="s">
        <v>27</v>
      </c>
      <c r="E26" s="21">
        <v>30</v>
      </c>
      <c r="F26" s="21" t="s">
        <v>28</v>
      </c>
      <c r="G26" s="26" t="s">
        <v>25</v>
      </c>
      <c r="H26" s="16">
        <v>22</v>
      </c>
      <c r="I26" s="16">
        <v>21.1</v>
      </c>
      <c r="J26" s="16">
        <v>20.3</v>
      </c>
      <c r="K26" s="16">
        <v>19.8</v>
      </c>
      <c r="L26" s="16">
        <v>19.3</v>
      </c>
      <c r="M26" s="16">
        <v>18.8</v>
      </c>
      <c r="N26" s="16">
        <v>18.100000000000001</v>
      </c>
      <c r="O26" s="16">
        <v>17.600000000000001</v>
      </c>
      <c r="P26" s="16">
        <v>16.100000000000001</v>
      </c>
      <c r="Q26" s="16">
        <v>15.7</v>
      </c>
      <c r="R26" s="17"/>
      <c r="S26" s="18"/>
    </row>
    <row r="27" spans="1:19" ht="16.2" thickBot="1">
      <c r="A27" s="19"/>
      <c r="B27" s="27"/>
      <c r="C27" s="28"/>
      <c r="D27" s="29"/>
      <c r="E27" s="28"/>
      <c r="F27" s="28"/>
      <c r="G27" s="30" t="s">
        <v>26</v>
      </c>
      <c r="H27" s="16">
        <v>10.5</v>
      </c>
      <c r="I27" s="16">
        <v>9.5</v>
      </c>
      <c r="J27" s="16">
        <v>10.4</v>
      </c>
      <c r="K27" s="16">
        <v>9.8000000000000007</v>
      </c>
      <c r="L27" s="16">
        <v>10.9</v>
      </c>
      <c r="M27" s="16">
        <v>10.199999999999999</v>
      </c>
      <c r="N27" s="16">
        <v>10.4</v>
      </c>
      <c r="O27" s="16">
        <v>9.6</v>
      </c>
      <c r="P27" s="16">
        <v>8.6</v>
      </c>
      <c r="Q27" s="16">
        <v>8</v>
      </c>
      <c r="R27" s="24">
        <f>H27+I27</f>
        <v>20</v>
      </c>
      <c r="S27" s="25">
        <f t="shared" si="0"/>
        <v>97.899999999999991</v>
      </c>
    </row>
    <row r="28" spans="1:19" ht="15.6">
      <c r="A28" s="19"/>
      <c r="B28" s="12" t="s">
        <v>41</v>
      </c>
      <c r="C28" s="13" t="s">
        <v>42</v>
      </c>
      <c r="D28" s="14" t="s">
        <v>23</v>
      </c>
      <c r="E28" s="13">
        <v>97</v>
      </c>
      <c r="F28" s="13" t="s">
        <v>24</v>
      </c>
      <c r="G28" s="15" t="s">
        <v>25</v>
      </c>
      <c r="H28" s="16">
        <v>29.6</v>
      </c>
      <c r="I28" s="16">
        <v>28.2</v>
      </c>
      <c r="J28" s="16">
        <v>27.3</v>
      </c>
      <c r="K28" s="16">
        <v>26</v>
      </c>
      <c r="L28" s="16">
        <v>25.1</v>
      </c>
      <c r="M28" s="16">
        <v>24.1</v>
      </c>
      <c r="N28" s="16">
        <v>22.9</v>
      </c>
      <c r="O28" s="16">
        <v>20.100000000000001</v>
      </c>
      <c r="P28" s="16">
        <v>19.100000000000001</v>
      </c>
      <c r="Q28" s="16">
        <v>17.5</v>
      </c>
      <c r="R28" s="17"/>
      <c r="S28" s="18"/>
    </row>
    <row r="29" spans="1:19" ht="15.6">
      <c r="A29" s="19"/>
      <c r="B29" s="20"/>
      <c r="C29" s="21"/>
      <c r="D29" s="22"/>
      <c r="E29" s="21"/>
      <c r="F29" s="21"/>
      <c r="G29" s="23" t="s">
        <v>26</v>
      </c>
      <c r="H29" s="16">
        <v>19.100000000000001</v>
      </c>
      <c r="I29" s="16">
        <v>17.5</v>
      </c>
      <c r="J29" s="16">
        <v>19.5</v>
      </c>
      <c r="K29" s="16">
        <v>17.8</v>
      </c>
      <c r="L29" s="16">
        <v>18.8</v>
      </c>
      <c r="M29" s="16">
        <v>17.399999999999999</v>
      </c>
      <c r="N29" s="16">
        <v>17.399999999999999</v>
      </c>
      <c r="O29" s="16">
        <v>13.3</v>
      </c>
      <c r="P29" s="16">
        <v>13.1</v>
      </c>
      <c r="Q29" s="16">
        <v>10.7</v>
      </c>
      <c r="R29" s="24">
        <f>H29+I29</f>
        <v>36.6</v>
      </c>
      <c r="S29" s="25">
        <f t="shared" si="0"/>
        <v>164.6</v>
      </c>
    </row>
    <row r="30" spans="1:19" ht="15.6">
      <c r="A30" s="19"/>
      <c r="B30" s="20"/>
      <c r="C30" s="21"/>
      <c r="D30" s="22" t="s">
        <v>27</v>
      </c>
      <c r="E30" s="21">
        <v>20</v>
      </c>
      <c r="F30" s="21" t="s">
        <v>43</v>
      </c>
      <c r="G30" s="26" t="s">
        <v>25</v>
      </c>
      <c r="H30" s="16">
        <v>27</v>
      </c>
      <c r="I30" s="16">
        <v>25.7</v>
      </c>
      <c r="J30" s="16">
        <v>24.2</v>
      </c>
      <c r="K30" s="16">
        <v>23.3</v>
      </c>
      <c r="L30" s="16">
        <v>22.1</v>
      </c>
      <c r="M30" s="16">
        <v>21.6</v>
      </c>
      <c r="N30" s="16">
        <v>20.7</v>
      </c>
      <c r="O30" s="16">
        <v>20.100000000000001</v>
      </c>
      <c r="P30" s="16">
        <v>19.399999999999999</v>
      </c>
      <c r="Q30" s="16">
        <v>19.100000000000001</v>
      </c>
      <c r="R30" s="17"/>
      <c r="S30" s="18"/>
    </row>
    <row r="31" spans="1:19" ht="16.2" thickBot="1">
      <c r="A31" s="19"/>
      <c r="B31" s="27"/>
      <c r="C31" s="28"/>
      <c r="D31" s="29"/>
      <c r="E31" s="28"/>
      <c r="F31" s="28"/>
      <c r="G31" s="30" t="s">
        <v>26</v>
      </c>
      <c r="H31" s="16">
        <v>16.2</v>
      </c>
      <c r="I31" s="16">
        <v>14.7</v>
      </c>
      <c r="J31" s="16">
        <v>15.5</v>
      </c>
      <c r="K31" s="16">
        <v>14.3</v>
      </c>
      <c r="L31" s="16">
        <v>14.7</v>
      </c>
      <c r="M31" s="16">
        <v>14</v>
      </c>
      <c r="N31" s="16">
        <v>14.2</v>
      </c>
      <c r="O31" s="16">
        <v>13.3</v>
      </c>
      <c r="P31" s="16">
        <v>13.5</v>
      </c>
      <c r="Q31" s="16">
        <v>13.1</v>
      </c>
      <c r="R31" s="24">
        <f>H31+I31</f>
        <v>30.9</v>
      </c>
      <c r="S31" s="36">
        <f t="shared" si="0"/>
        <v>143.5</v>
      </c>
    </row>
    <row r="32" spans="1:19" ht="15.6">
      <c r="A32" s="19"/>
      <c r="B32" s="12" t="s">
        <v>44</v>
      </c>
      <c r="C32" s="13" t="s">
        <v>45</v>
      </c>
      <c r="D32" s="14" t="s">
        <v>23</v>
      </c>
      <c r="E32" s="13">
        <v>80</v>
      </c>
      <c r="F32" s="13" t="s">
        <v>24</v>
      </c>
      <c r="G32" s="15" t="s">
        <v>25</v>
      </c>
      <c r="H32" s="16">
        <v>24.9</v>
      </c>
      <c r="I32" s="37" t="s">
        <v>46</v>
      </c>
      <c r="J32" s="16">
        <v>23.4</v>
      </c>
      <c r="K32" s="16">
        <v>22.1</v>
      </c>
      <c r="L32" s="16">
        <v>21.3</v>
      </c>
      <c r="M32" s="16">
        <v>20.399999999999999</v>
      </c>
      <c r="N32" s="16">
        <v>20.100000000000001</v>
      </c>
      <c r="O32" s="16">
        <v>19.2</v>
      </c>
      <c r="P32" s="16">
        <v>18.100000000000001</v>
      </c>
      <c r="Q32" s="16">
        <v>17.600000000000001</v>
      </c>
      <c r="R32" s="17"/>
      <c r="S32" s="18"/>
    </row>
    <row r="33" spans="1:19" ht="15.6">
      <c r="A33" s="19"/>
      <c r="B33" s="20"/>
      <c r="C33" s="21"/>
      <c r="D33" s="22"/>
      <c r="E33" s="21"/>
      <c r="F33" s="21"/>
      <c r="G33" s="23" t="s">
        <v>26</v>
      </c>
      <c r="H33" s="16">
        <v>13.8</v>
      </c>
      <c r="I33" s="16">
        <v>12.9</v>
      </c>
      <c r="J33" s="16">
        <v>14.4</v>
      </c>
      <c r="K33" s="16">
        <v>12.8</v>
      </c>
      <c r="L33" s="16">
        <v>13.6</v>
      </c>
      <c r="M33" s="16">
        <v>12.4</v>
      </c>
      <c r="N33" s="16">
        <v>13.3</v>
      </c>
      <c r="O33" s="16">
        <v>12</v>
      </c>
      <c r="P33" s="16">
        <v>11.6</v>
      </c>
      <c r="Q33" s="16">
        <v>10.8</v>
      </c>
      <c r="R33" s="24">
        <f>H33+I33</f>
        <v>26.700000000000003</v>
      </c>
      <c r="S33" s="25">
        <f t="shared" si="0"/>
        <v>127.6</v>
      </c>
    </row>
    <row r="34" spans="1:19" ht="15.6">
      <c r="A34" s="19"/>
      <c r="B34" s="20"/>
      <c r="C34" s="21"/>
      <c r="D34" s="22" t="s">
        <v>27</v>
      </c>
      <c r="E34" s="21">
        <v>54</v>
      </c>
      <c r="F34" s="21" t="s">
        <v>28</v>
      </c>
      <c r="G34" s="26" t="s">
        <v>25</v>
      </c>
      <c r="H34" s="16">
        <v>23.9</v>
      </c>
      <c r="I34" s="37" t="s">
        <v>47</v>
      </c>
      <c r="J34" s="16">
        <v>21.2</v>
      </c>
      <c r="K34" s="16">
        <v>19.5</v>
      </c>
      <c r="L34" s="16">
        <v>18.899999999999999</v>
      </c>
      <c r="M34" s="16">
        <v>18.100000000000001</v>
      </c>
      <c r="N34" s="16">
        <v>17.399999999999999</v>
      </c>
      <c r="O34" s="16">
        <v>16.100000000000001</v>
      </c>
      <c r="P34" s="16">
        <v>15.3</v>
      </c>
      <c r="Q34" s="16">
        <v>14.5</v>
      </c>
      <c r="R34" s="17"/>
      <c r="S34" s="18"/>
    </row>
    <row r="35" spans="1:19" ht="16.2" thickBot="1">
      <c r="A35" s="19"/>
      <c r="B35" s="27"/>
      <c r="C35" s="28"/>
      <c r="D35" s="29"/>
      <c r="E35" s="28"/>
      <c r="F35" s="28"/>
      <c r="G35" s="30" t="s">
        <v>26</v>
      </c>
      <c r="H35" s="16">
        <v>12.7</v>
      </c>
      <c r="I35" s="16">
        <v>11.3</v>
      </c>
      <c r="J35" s="16">
        <v>11.6</v>
      </c>
      <c r="K35" s="16">
        <v>9.4</v>
      </c>
      <c r="L35" s="16">
        <v>10.3</v>
      </c>
      <c r="M35" s="16">
        <v>9.1999999999999993</v>
      </c>
      <c r="N35" s="16">
        <v>9.3000000000000007</v>
      </c>
      <c r="O35" s="16">
        <v>7.4</v>
      </c>
      <c r="P35" s="16">
        <v>7.4</v>
      </c>
      <c r="Q35" s="16">
        <v>6.2</v>
      </c>
      <c r="R35" s="24">
        <f>H35+I35</f>
        <v>24</v>
      </c>
      <c r="S35" s="36">
        <f t="shared" si="0"/>
        <v>94.800000000000011</v>
      </c>
    </row>
    <row r="36" spans="1:19" ht="15.6">
      <c r="A36" s="19"/>
      <c r="B36" s="12" t="s">
        <v>48</v>
      </c>
      <c r="C36" s="33" t="s">
        <v>49</v>
      </c>
      <c r="D36" s="13">
        <v>1</v>
      </c>
      <c r="E36" s="13">
        <v>235</v>
      </c>
      <c r="F36" s="13" t="s">
        <v>24</v>
      </c>
      <c r="G36" s="15" t="s">
        <v>25</v>
      </c>
      <c r="H36" s="16">
        <v>31.1</v>
      </c>
      <c r="I36" s="16">
        <v>28.6</v>
      </c>
      <c r="J36" s="16">
        <v>27.7</v>
      </c>
      <c r="K36" s="16">
        <v>26</v>
      </c>
      <c r="L36" s="16">
        <v>25</v>
      </c>
      <c r="M36" s="16">
        <v>24.2</v>
      </c>
      <c r="N36" s="16">
        <v>23.5</v>
      </c>
      <c r="O36" s="16">
        <v>22.5</v>
      </c>
      <c r="P36" s="16">
        <v>20.9</v>
      </c>
      <c r="Q36" s="16">
        <v>20</v>
      </c>
      <c r="R36" s="18"/>
      <c r="S36" s="18"/>
    </row>
    <row r="37" spans="1:19" ht="15.6">
      <c r="A37" s="19"/>
      <c r="B37" s="20"/>
      <c r="C37" s="34"/>
      <c r="D37" s="21"/>
      <c r="E37" s="21"/>
      <c r="F37" s="21"/>
      <c r="G37" s="23" t="s">
        <v>26</v>
      </c>
      <c r="H37" s="16">
        <v>20.8</v>
      </c>
      <c r="I37" s="38">
        <v>18</v>
      </c>
      <c r="J37" s="38">
        <v>20</v>
      </c>
      <c r="K37" s="16">
        <v>17.8</v>
      </c>
      <c r="L37" s="16">
        <v>18.600000000000001</v>
      </c>
      <c r="M37" s="16">
        <v>17.5</v>
      </c>
      <c r="N37" s="16">
        <v>18.3</v>
      </c>
      <c r="O37" s="16">
        <v>16.8</v>
      </c>
      <c r="P37" s="16">
        <v>15.8</v>
      </c>
      <c r="Q37" s="16">
        <v>14.4</v>
      </c>
      <c r="R37" s="24">
        <f>H37+I37</f>
        <v>38.799999999999997</v>
      </c>
      <c r="S37" s="25">
        <f>SUM(H37:Q37)</f>
        <v>178.00000000000003</v>
      </c>
    </row>
    <row r="38" spans="1:19" ht="15.6">
      <c r="A38" s="19"/>
      <c r="B38" s="20"/>
      <c r="C38" s="34"/>
      <c r="D38" s="21">
        <v>2</v>
      </c>
      <c r="E38" s="21">
        <v>143</v>
      </c>
      <c r="F38" s="21" t="s">
        <v>50</v>
      </c>
      <c r="G38" s="26" t="s">
        <v>25</v>
      </c>
      <c r="H38" s="16">
        <v>25.6</v>
      </c>
      <c r="I38" s="16">
        <v>24.6</v>
      </c>
      <c r="J38" s="16">
        <v>23.7</v>
      </c>
      <c r="K38" s="16">
        <v>22.6</v>
      </c>
      <c r="L38" s="16">
        <v>22.1</v>
      </c>
      <c r="M38" s="16">
        <v>21.1</v>
      </c>
      <c r="N38" s="16">
        <v>19.399999999999999</v>
      </c>
      <c r="O38" s="16">
        <v>18.399999999999999</v>
      </c>
      <c r="P38" s="16">
        <v>17.5</v>
      </c>
      <c r="Q38" s="16">
        <v>16.8</v>
      </c>
      <c r="R38" s="24"/>
      <c r="S38" s="25"/>
    </row>
    <row r="39" spans="1:19" ht="16.2" thickBot="1">
      <c r="A39" s="39"/>
      <c r="B39" s="27"/>
      <c r="C39" s="35"/>
      <c r="D39" s="28"/>
      <c r="E39" s="28"/>
      <c r="F39" s="28"/>
      <c r="G39" s="30" t="s">
        <v>26</v>
      </c>
      <c r="H39" s="16">
        <v>14.6</v>
      </c>
      <c r="I39" s="16">
        <v>13.4</v>
      </c>
      <c r="J39" s="16">
        <v>14.8</v>
      </c>
      <c r="K39" s="16">
        <v>13.4</v>
      </c>
      <c r="L39" s="16">
        <v>14.7</v>
      </c>
      <c r="M39" s="16">
        <v>13.3</v>
      </c>
      <c r="N39" s="16">
        <v>12.3</v>
      </c>
      <c r="O39" s="16">
        <v>10.8</v>
      </c>
      <c r="P39" s="16">
        <v>10.7</v>
      </c>
      <c r="Q39" s="16">
        <v>9.6</v>
      </c>
      <c r="R39" s="24">
        <f>H39+I39</f>
        <v>28</v>
      </c>
      <c r="S39" s="25">
        <f>SUM(H39:Q39)</f>
        <v>127.59999999999998</v>
      </c>
    </row>
    <row r="40" spans="1:19" ht="15.6">
      <c r="A40" s="40" t="s">
        <v>51</v>
      </c>
      <c r="B40" s="41" t="s">
        <v>52</v>
      </c>
      <c r="C40" s="33" t="s">
        <v>53</v>
      </c>
      <c r="D40" s="42" t="s">
        <v>23</v>
      </c>
      <c r="E40" s="33">
        <v>200</v>
      </c>
      <c r="F40" s="33" t="s">
        <v>24</v>
      </c>
      <c r="G40" s="15" t="s">
        <v>25</v>
      </c>
      <c r="H40" s="16">
        <v>22</v>
      </c>
      <c r="I40" s="16">
        <v>21.1</v>
      </c>
      <c r="J40" s="16">
        <v>20.399999999999999</v>
      </c>
      <c r="K40" s="16">
        <v>20</v>
      </c>
      <c r="L40" s="16">
        <v>19.600000000000001</v>
      </c>
      <c r="M40" s="16">
        <v>18.7</v>
      </c>
      <c r="N40" s="16">
        <v>17.899999999999999</v>
      </c>
      <c r="O40" s="16">
        <v>16.8</v>
      </c>
      <c r="P40" s="16">
        <v>14.6</v>
      </c>
      <c r="Q40" s="16">
        <v>10.8</v>
      </c>
      <c r="R40" s="17"/>
      <c r="S40" s="18"/>
    </row>
    <row r="41" spans="1:19" ht="15.6">
      <c r="A41" s="43"/>
      <c r="B41" s="44"/>
      <c r="C41" s="34"/>
      <c r="D41" s="45"/>
      <c r="E41" s="46"/>
      <c r="F41" s="46"/>
      <c r="G41" s="23" t="s">
        <v>26</v>
      </c>
      <c r="H41" s="16">
        <v>10.5</v>
      </c>
      <c r="I41" s="16">
        <v>9.5</v>
      </c>
      <c r="J41" s="16">
        <v>10.6</v>
      </c>
      <c r="K41" s="16">
        <v>10.1</v>
      </c>
      <c r="L41" s="16">
        <v>11.3</v>
      </c>
      <c r="M41" s="16">
        <v>10.1</v>
      </c>
      <c r="N41" s="16">
        <v>10.1</v>
      </c>
      <c r="O41" s="16">
        <v>8.5</v>
      </c>
      <c r="P41" s="16">
        <v>6.3</v>
      </c>
      <c r="Q41" s="16">
        <v>0.6</v>
      </c>
      <c r="R41" s="24">
        <f>H41+I41</f>
        <v>20</v>
      </c>
      <c r="S41" s="25">
        <f>SUM(H41:Q41)</f>
        <v>87.6</v>
      </c>
    </row>
    <row r="42" spans="1:19" ht="15.6">
      <c r="A42" s="43"/>
      <c r="B42" s="44"/>
      <c r="C42" s="34"/>
      <c r="D42" s="47" t="s">
        <v>27</v>
      </c>
      <c r="E42" s="48">
        <v>60</v>
      </c>
      <c r="F42" s="48" t="s">
        <v>28</v>
      </c>
      <c r="G42" s="26" t="s">
        <v>25</v>
      </c>
      <c r="H42" s="37" t="s">
        <v>54</v>
      </c>
      <c r="I42" s="37" t="s">
        <v>55</v>
      </c>
      <c r="J42" s="37" t="s">
        <v>56</v>
      </c>
      <c r="K42" s="37" t="s">
        <v>57</v>
      </c>
      <c r="L42" s="37" t="s">
        <v>58</v>
      </c>
      <c r="M42" s="37" t="s">
        <v>59</v>
      </c>
      <c r="N42" s="37" t="s">
        <v>60</v>
      </c>
      <c r="O42" s="37" t="s">
        <v>61</v>
      </c>
      <c r="P42" s="37" t="s">
        <v>62</v>
      </c>
      <c r="Q42" s="37" t="s">
        <v>63</v>
      </c>
      <c r="R42" s="17"/>
      <c r="S42" s="18"/>
    </row>
    <row r="43" spans="1:19" ht="16.2" thickBot="1">
      <c r="A43" s="43"/>
      <c r="B43" s="49"/>
      <c r="C43" s="35"/>
      <c r="D43" s="50"/>
      <c r="E43" s="35"/>
      <c r="F43" s="35"/>
      <c r="G43" s="30" t="s">
        <v>26</v>
      </c>
      <c r="H43" s="16">
        <v>10.3</v>
      </c>
      <c r="I43" s="16">
        <v>7.2</v>
      </c>
      <c r="J43" s="16">
        <v>7.2</v>
      </c>
      <c r="K43" s="16">
        <v>5</v>
      </c>
      <c r="L43" s="16">
        <v>5.4</v>
      </c>
      <c r="M43" s="16">
        <v>4.0999999999999996</v>
      </c>
      <c r="N43" s="16">
        <v>3.8</v>
      </c>
      <c r="O43" s="16">
        <v>2.6</v>
      </c>
      <c r="P43" s="16">
        <v>2.9</v>
      </c>
      <c r="Q43" s="16">
        <v>2.2999999999999998</v>
      </c>
      <c r="R43" s="51">
        <f>H43+I43</f>
        <v>17.5</v>
      </c>
      <c r="S43" s="36">
        <v>33.6</v>
      </c>
    </row>
    <row r="44" spans="1:19" ht="15.6">
      <c r="A44" s="43"/>
      <c r="B44" s="12" t="s">
        <v>64</v>
      </c>
      <c r="C44" s="13" t="s">
        <v>65</v>
      </c>
      <c r="D44" s="14" t="s">
        <v>23</v>
      </c>
      <c r="E44" s="13">
        <v>108</v>
      </c>
      <c r="F44" s="13" t="s">
        <v>24</v>
      </c>
      <c r="G44" s="15" t="s">
        <v>25</v>
      </c>
      <c r="H44" s="16">
        <v>29.4</v>
      </c>
      <c r="I44" s="52">
        <v>28.1</v>
      </c>
      <c r="J44" s="16">
        <v>27.1</v>
      </c>
      <c r="K44" s="16">
        <v>25.8</v>
      </c>
      <c r="L44" s="16">
        <v>24.9</v>
      </c>
      <c r="M44" s="16">
        <v>23.5</v>
      </c>
      <c r="N44" s="16">
        <v>22.8</v>
      </c>
      <c r="O44" s="16">
        <v>22.1</v>
      </c>
      <c r="P44" s="16">
        <v>21.3</v>
      </c>
      <c r="Q44" s="16">
        <v>20.2</v>
      </c>
      <c r="R44" s="17"/>
      <c r="S44" s="18"/>
    </row>
    <row r="45" spans="1:19" ht="15.6">
      <c r="A45" s="43"/>
      <c r="B45" s="20"/>
      <c r="C45" s="21"/>
      <c r="D45" s="22"/>
      <c r="E45" s="21"/>
      <c r="F45" s="21"/>
      <c r="G45" s="23" t="s">
        <v>26</v>
      </c>
      <c r="H45" s="16">
        <v>18.899999999999999</v>
      </c>
      <c r="I45" s="16">
        <v>17.399999999999999</v>
      </c>
      <c r="J45" s="16">
        <v>19.2</v>
      </c>
      <c r="K45" s="16">
        <v>17.5</v>
      </c>
      <c r="L45" s="16">
        <v>18.5</v>
      </c>
      <c r="M45" s="16">
        <v>16.600000000000001</v>
      </c>
      <c r="N45" s="16">
        <v>17.2</v>
      </c>
      <c r="O45" s="16">
        <v>16.2</v>
      </c>
      <c r="P45" s="16">
        <v>16.399999999999999</v>
      </c>
      <c r="Q45" s="16">
        <v>14.7</v>
      </c>
      <c r="R45" s="24">
        <f>H45+I45</f>
        <v>36.299999999999997</v>
      </c>
      <c r="S45" s="25">
        <f>SUM(H45:Q45)</f>
        <v>172.6</v>
      </c>
    </row>
    <row r="46" spans="1:19" ht="15.6">
      <c r="A46" s="43"/>
      <c r="B46" s="20"/>
      <c r="C46" s="21"/>
      <c r="D46" s="22" t="s">
        <v>27</v>
      </c>
      <c r="E46" s="21">
        <v>186</v>
      </c>
      <c r="F46" s="21" t="s">
        <v>28</v>
      </c>
      <c r="G46" s="26" t="s">
        <v>25</v>
      </c>
      <c r="H46" s="16">
        <v>25.4</v>
      </c>
      <c r="I46" s="16">
        <v>23.1</v>
      </c>
      <c r="J46" s="16">
        <v>21.5</v>
      </c>
      <c r="K46" s="16">
        <v>19.7</v>
      </c>
      <c r="L46" s="16">
        <v>18.3</v>
      </c>
      <c r="M46" s="16">
        <v>17.5</v>
      </c>
      <c r="N46" s="16">
        <v>15.8</v>
      </c>
      <c r="O46" s="16">
        <v>14.8</v>
      </c>
      <c r="P46" s="16">
        <v>14.1</v>
      </c>
      <c r="Q46" s="16">
        <v>13.1</v>
      </c>
      <c r="R46" s="17"/>
      <c r="S46" s="18"/>
    </row>
    <row r="47" spans="1:19" ht="16.2" thickBot="1">
      <c r="A47" s="43"/>
      <c r="B47" s="27"/>
      <c r="C47" s="28"/>
      <c r="D47" s="29"/>
      <c r="E47" s="28"/>
      <c r="F47" s="28"/>
      <c r="G47" s="30" t="s">
        <v>26</v>
      </c>
      <c r="H47" s="16">
        <v>14.4</v>
      </c>
      <c r="I47" s="16">
        <v>11.8</v>
      </c>
      <c r="J47" s="16">
        <v>12</v>
      </c>
      <c r="K47" s="16">
        <v>9.6999999999999993</v>
      </c>
      <c r="L47" s="16">
        <v>9.5</v>
      </c>
      <c r="M47" s="16">
        <v>8.4</v>
      </c>
      <c r="N47" s="16">
        <v>7</v>
      </c>
      <c r="O47" s="16">
        <v>5.5</v>
      </c>
      <c r="P47" s="16">
        <v>5.6</v>
      </c>
      <c r="Q47" s="16">
        <v>4.0999999999999996</v>
      </c>
      <c r="R47" s="24">
        <f>H47+I47</f>
        <v>26.200000000000003</v>
      </c>
      <c r="S47" s="36">
        <f>SUM(H47:Q47)</f>
        <v>88</v>
      </c>
    </row>
    <row r="48" spans="1:19" ht="15.6">
      <c r="A48" s="43"/>
      <c r="B48" s="41" t="s">
        <v>66</v>
      </c>
      <c r="C48" s="33" t="s">
        <v>67</v>
      </c>
      <c r="D48" s="14" t="s">
        <v>23</v>
      </c>
      <c r="E48" s="13">
        <v>45</v>
      </c>
      <c r="F48" s="13" t="s">
        <v>24</v>
      </c>
      <c r="G48" s="15" t="s">
        <v>25</v>
      </c>
      <c r="H48" s="16">
        <v>23.7</v>
      </c>
      <c r="I48" s="16">
        <v>22.2</v>
      </c>
      <c r="J48" s="16">
        <v>21.7</v>
      </c>
      <c r="K48" s="16">
        <v>20.5</v>
      </c>
      <c r="L48" s="16">
        <v>19.600000000000001</v>
      </c>
      <c r="M48" s="16">
        <v>18.3</v>
      </c>
      <c r="N48" s="16">
        <v>17.3</v>
      </c>
      <c r="O48" s="16">
        <v>16.3</v>
      </c>
      <c r="P48" s="16">
        <v>15.5</v>
      </c>
      <c r="Q48" s="16">
        <v>14.4</v>
      </c>
      <c r="R48" s="17"/>
      <c r="S48" s="18"/>
    </row>
    <row r="49" spans="1:19" ht="16.2" thickBot="1">
      <c r="A49" s="43"/>
      <c r="B49" s="44"/>
      <c r="C49" s="35"/>
      <c r="D49" s="22"/>
      <c r="E49" s="21"/>
      <c r="F49" s="21"/>
      <c r="G49" s="23" t="s">
        <v>26</v>
      </c>
      <c r="H49" s="16">
        <v>12.4</v>
      </c>
      <c r="I49" s="16">
        <v>10.7</v>
      </c>
      <c r="J49" s="16">
        <v>12.3</v>
      </c>
      <c r="K49" s="16">
        <v>10.7</v>
      </c>
      <c r="L49" s="16">
        <v>11.3</v>
      </c>
      <c r="M49" s="16">
        <v>9.5</v>
      </c>
      <c r="N49" s="16">
        <v>9.1999999999999993</v>
      </c>
      <c r="O49" s="16">
        <v>7.7</v>
      </c>
      <c r="P49" s="16">
        <v>7.7</v>
      </c>
      <c r="Q49" s="16">
        <v>6</v>
      </c>
      <c r="R49" s="24">
        <f>H49+I49</f>
        <v>23.1</v>
      </c>
      <c r="S49" s="25">
        <f>SUM(H49:Q49)</f>
        <v>97.500000000000014</v>
      </c>
    </row>
    <row r="50" spans="1:19" ht="15.6">
      <c r="A50" s="43"/>
      <c r="B50" s="44"/>
      <c r="C50" s="33" t="s">
        <v>68</v>
      </c>
      <c r="D50" s="22" t="s">
        <v>27</v>
      </c>
      <c r="E50" s="21">
        <v>218</v>
      </c>
      <c r="F50" s="21" t="s">
        <v>28</v>
      </c>
      <c r="G50" s="26" t="s">
        <v>25</v>
      </c>
      <c r="H50" s="16">
        <v>21.8</v>
      </c>
      <c r="I50" s="16">
        <v>20</v>
      </c>
      <c r="J50" s="16">
        <v>19</v>
      </c>
      <c r="K50" s="16">
        <v>17.3</v>
      </c>
      <c r="L50" s="16">
        <v>16.399999999999999</v>
      </c>
      <c r="M50" s="16">
        <v>15.1</v>
      </c>
      <c r="N50" s="16">
        <v>14.1</v>
      </c>
      <c r="O50" s="16">
        <v>13.2</v>
      </c>
      <c r="P50" s="16">
        <v>13</v>
      </c>
      <c r="Q50" s="16">
        <v>12.2</v>
      </c>
      <c r="R50" s="17"/>
      <c r="S50" s="18"/>
    </row>
    <row r="51" spans="1:19" ht="16.2" thickBot="1">
      <c r="A51" s="43"/>
      <c r="B51" s="49"/>
      <c r="C51" s="35"/>
      <c r="D51" s="29"/>
      <c r="E51" s="28"/>
      <c r="F51" s="28"/>
      <c r="G51" s="30" t="s">
        <v>26</v>
      </c>
      <c r="H51" s="16">
        <v>10.3</v>
      </c>
      <c r="I51" s="16">
        <v>8.1999999999999993</v>
      </c>
      <c r="J51" s="16">
        <v>8.8000000000000007</v>
      </c>
      <c r="K51" s="16">
        <v>6.6</v>
      </c>
      <c r="L51" s="16">
        <v>6.9</v>
      </c>
      <c r="M51" s="16">
        <v>5.2</v>
      </c>
      <c r="N51" s="16">
        <v>4.5</v>
      </c>
      <c r="O51" s="16">
        <v>3.2</v>
      </c>
      <c r="P51" s="16">
        <v>3.9</v>
      </c>
      <c r="Q51" s="16">
        <v>2.7</v>
      </c>
      <c r="R51" s="51">
        <f>H51+I51</f>
        <v>18.5</v>
      </c>
      <c r="S51" s="36">
        <f>SUM(H51:Q51)</f>
        <v>60.300000000000004</v>
      </c>
    </row>
    <row r="52" spans="1:19" ht="15.6">
      <c r="A52" s="43"/>
      <c r="B52" s="12" t="s">
        <v>69</v>
      </c>
      <c r="C52" s="33" t="s">
        <v>70</v>
      </c>
      <c r="D52" s="14" t="s">
        <v>23</v>
      </c>
      <c r="E52" s="13">
        <v>105.88</v>
      </c>
      <c r="F52" s="13" t="s">
        <v>24</v>
      </c>
      <c r="G52" s="15" t="s">
        <v>25</v>
      </c>
      <c r="H52" s="53">
        <v>26.6</v>
      </c>
      <c r="I52" s="37" t="s">
        <v>71</v>
      </c>
      <c r="J52" s="16">
        <v>23.4</v>
      </c>
      <c r="K52" s="16">
        <v>21.7</v>
      </c>
      <c r="L52" s="16">
        <v>20.3</v>
      </c>
      <c r="M52" s="16">
        <v>19</v>
      </c>
      <c r="N52" s="16">
        <v>18.100000000000001</v>
      </c>
      <c r="O52" s="16">
        <v>17.2</v>
      </c>
      <c r="P52" s="16">
        <v>16.7</v>
      </c>
      <c r="Q52" s="16">
        <v>15.4</v>
      </c>
      <c r="R52" s="17"/>
      <c r="S52" s="18"/>
    </row>
    <row r="53" spans="1:19" ht="15.6">
      <c r="A53" s="43"/>
      <c r="B53" s="20"/>
      <c r="C53" s="34"/>
      <c r="D53" s="22"/>
      <c r="E53" s="21"/>
      <c r="F53" s="21"/>
      <c r="G53" s="23" t="s">
        <v>26</v>
      </c>
      <c r="H53" s="53">
        <v>15.7</v>
      </c>
      <c r="I53" s="16">
        <v>13.7</v>
      </c>
      <c r="J53" s="16">
        <v>14.4</v>
      </c>
      <c r="K53" s="16">
        <v>12.3</v>
      </c>
      <c r="L53" s="16">
        <v>12.2</v>
      </c>
      <c r="M53" s="16">
        <v>10.5</v>
      </c>
      <c r="N53" s="16">
        <v>10.4</v>
      </c>
      <c r="O53" s="16">
        <v>9.1</v>
      </c>
      <c r="P53" s="16">
        <v>9.5</v>
      </c>
      <c r="Q53" s="16">
        <v>7.5</v>
      </c>
      <c r="R53" s="24">
        <f>H53+I53</f>
        <v>29.4</v>
      </c>
      <c r="S53" s="25">
        <f>SUM(H53:Q53)</f>
        <v>115.3</v>
      </c>
    </row>
    <row r="54" spans="1:19" ht="15.6">
      <c r="A54" s="43"/>
      <c r="B54" s="20"/>
      <c r="C54" s="34"/>
      <c r="D54" s="22" t="s">
        <v>27</v>
      </c>
      <c r="E54" s="21">
        <v>137.88999999999999</v>
      </c>
      <c r="F54" s="21" t="s">
        <v>28</v>
      </c>
      <c r="G54" s="26" t="s">
        <v>25</v>
      </c>
      <c r="H54" s="37" t="s">
        <v>72</v>
      </c>
      <c r="I54" s="16">
        <v>21.5</v>
      </c>
      <c r="J54" s="16">
        <v>21</v>
      </c>
      <c r="K54" s="16">
        <v>18.8</v>
      </c>
      <c r="L54" s="16">
        <v>17.399999999999999</v>
      </c>
      <c r="M54" s="16">
        <v>16.8</v>
      </c>
      <c r="N54" s="16">
        <v>16.100000000000001</v>
      </c>
      <c r="O54" s="16">
        <v>15.3</v>
      </c>
      <c r="P54" s="16">
        <v>14.2</v>
      </c>
      <c r="Q54" s="16">
        <v>12</v>
      </c>
      <c r="R54" s="17"/>
      <c r="S54" s="18"/>
    </row>
    <row r="55" spans="1:19" ht="16.2" thickBot="1">
      <c r="A55" s="43"/>
      <c r="B55" s="27"/>
      <c r="C55" s="35"/>
      <c r="D55" s="29"/>
      <c r="E55" s="28"/>
      <c r="F55" s="28"/>
      <c r="G55" s="30" t="s">
        <v>26</v>
      </c>
      <c r="H55" s="16">
        <v>10.6</v>
      </c>
      <c r="I55" s="16">
        <v>9.9</v>
      </c>
      <c r="J55" s="16">
        <v>11.4</v>
      </c>
      <c r="K55" s="16">
        <v>8.5</v>
      </c>
      <c r="L55" s="16">
        <v>8.3000000000000007</v>
      </c>
      <c r="M55" s="16">
        <v>7.5</v>
      </c>
      <c r="N55" s="16">
        <v>7.4</v>
      </c>
      <c r="O55" s="16">
        <v>6.3</v>
      </c>
      <c r="P55" s="16">
        <v>5.7</v>
      </c>
      <c r="Q55" s="16">
        <v>2.4</v>
      </c>
      <c r="R55" s="24">
        <f>H55+I55</f>
        <v>20.5</v>
      </c>
      <c r="S55" s="36">
        <f>SUM(H55:Q55)</f>
        <v>78.000000000000014</v>
      </c>
    </row>
    <row r="56" spans="1:19" ht="15.6">
      <c r="A56" s="43"/>
      <c r="B56" s="12" t="s">
        <v>73</v>
      </c>
      <c r="C56" s="33" t="s">
        <v>74</v>
      </c>
      <c r="D56" s="14" t="s">
        <v>23</v>
      </c>
      <c r="E56" s="13">
        <v>42</v>
      </c>
      <c r="F56" s="13" t="s">
        <v>24</v>
      </c>
      <c r="G56" s="15" t="s">
        <v>25</v>
      </c>
      <c r="H56" s="16">
        <v>22.8</v>
      </c>
      <c r="I56" s="16">
        <v>23.4</v>
      </c>
      <c r="J56" s="16">
        <v>22.9</v>
      </c>
      <c r="K56" s="16">
        <v>22</v>
      </c>
      <c r="L56" s="16">
        <v>21.1</v>
      </c>
      <c r="M56" s="16">
        <v>20.399999999999999</v>
      </c>
      <c r="N56" s="16">
        <v>19.5</v>
      </c>
      <c r="O56" s="16">
        <v>18.600000000000001</v>
      </c>
      <c r="P56" s="16">
        <v>17.399999999999999</v>
      </c>
      <c r="Q56" s="16">
        <v>16.399999999999999</v>
      </c>
      <c r="R56" s="17"/>
      <c r="S56" s="18"/>
    </row>
    <row r="57" spans="1:19" ht="15.6">
      <c r="A57" s="43"/>
      <c r="B57" s="20"/>
      <c r="C57" s="34"/>
      <c r="D57" s="22"/>
      <c r="E57" s="21"/>
      <c r="F57" s="21"/>
      <c r="G57" s="23" t="s">
        <v>26</v>
      </c>
      <c r="H57" s="16">
        <v>11.4</v>
      </c>
      <c r="I57" s="16">
        <v>12.1</v>
      </c>
      <c r="J57" s="16">
        <v>13.8</v>
      </c>
      <c r="K57" s="16">
        <v>12.6</v>
      </c>
      <c r="L57" s="16">
        <v>13.3</v>
      </c>
      <c r="M57" s="16">
        <v>12.4</v>
      </c>
      <c r="N57" s="16">
        <v>12.4</v>
      </c>
      <c r="O57" s="16">
        <v>11.1</v>
      </c>
      <c r="P57" s="16">
        <v>10.5</v>
      </c>
      <c r="Q57" s="16">
        <v>9</v>
      </c>
      <c r="R57" s="24">
        <f>H57+I57</f>
        <v>23.5</v>
      </c>
      <c r="S57" s="25">
        <f>SUM(H57:Q57)</f>
        <v>118.60000000000001</v>
      </c>
    </row>
    <row r="58" spans="1:19" ht="15.6">
      <c r="A58" s="43"/>
      <c r="B58" s="20"/>
      <c r="C58" s="34"/>
      <c r="D58" s="22" t="s">
        <v>27</v>
      </c>
      <c r="E58" s="21">
        <v>50</v>
      </c>
      <c r="F58" s="21" t="s">
        <v>28</v>
      </c>
      <c r="G58" s="26" t="s">
        <v>25</v>
      </c>
      <c r="H58" s="16">
        <v>22.7</v>
      </c>
      <c r="I58" s="16">
        <v>21.1</v>
      </c>
      <c r="J58" s="16">
        <v>20</v>
      </c>
      <c r="K58" s="16">
        <v>19.600000000000001</v>
      </c>
      <c r="L58" s="16">
        <v>19.100000000000001</v>
      </c>
      <c r="M58" s="16">
        <v>18.5</v>
      </c>
      <c r="N58" s="16">
        <v>17.899999999999999</v>
      </c>
      <c r="O58" s="16">
        <v>17.399999999999999</v>
      </c>
      <c r="P58" s="16">
        <v>16.600000000000001</v>
      </c>
      <c r="Q58" s="16">
        <v>16</v>
      </c>
      <c r="R58" s="17"/>
      <c r="S58" s="18"/>
    </row>
    <row r="59" spans="1:19" ht="16.2" thickBot="1">
      <c r="A59" s="43"/>
      <c r="B59" s="27"/>
      <c r="C59" s="35"/>
      <c r="D59" s="29"/>
      <c r="E59" s="28"/>
      <c r="F59" s="28"/>
      <c r="G59" s="30" t="s">
        <v>26</v>
      </c>
      <c r="H59" s="16">
        <v>11.3</v>
      </c>
      <c r="I59" s="16">
        <v>9.5</v>
      </c>
      <c r="J59" s="16">
        <v>10.1</v>
      </c>
      <c r="K59" s="16">
        <v>9.5</v>
      </c>
      <c r="L59" s="16">
        <v>10.6</v>
      </c>
      <c r="M59" s="16">
        <v>9.8000000000000007</v>
      </c>
      <c r="N59" s="16">
        <v>10.1</v>
      </c>
      <c r="O59" s="16">
        <v>9.3000000000000007</v>
      </c>
      <c r="P59" s="16">
        <v>9.3000000000000007</v>
      </c>
      <c r="Q59" s="16">
        <v>8.4</v>
      </c>
      <c r="R59" s="24">
        <f>H59+I59</f>
        <v>20.8</v>
      </c>
      <c r="S59" s="36">
        <f>SUM(H59:Q59)</f>
        <v>97.899999999999991</v>
      </c>
    </row>
    <row r="60" spans="1:19" ht="15.6">
      <c r="A60" s="43"/>
      <c r="B60" s="12" t="s">
        <v>75</v>
      </c>
      <c r="C60" s="33" t="s">
        <v>76</v>
      </c>
      <c r="D60" s="14" t="s">
        <v>23</v>
      </c>
      <c r="E60" s="13">
        <v>50</v>
      </c>
      <c r="F60" s="13" t="s">
        <v>24</v>
      </c>
      <c r="G60" s="15" t="s">
        <v>25</v>
      </c>
      <c r="H60" s="16">
        <v>21.1</v>
      </c>
      <c r="I60" s="16">
        <v>19.600000000000001</v>
      </c>
      <c r="J60" s="16">
        <v>18.7</v>
      </c>
      <c r="K60" s="16">
        <v>16.5</v>
      </c>
      <c r="L60" s="16">
        <v>15.6</v>
      </c>
      <c r="M60" s="16">
        <v>14.9</v>
      </c>
      <c r="N60" s="16">
        <v>14.1</v>
      </c>
      <c r="O60" s="16">
        <v>13.2</v>
      </c>
      <c r="P60" s="16">
        <v>11.6</v>
      </c>
      <c r="Q60" s="16">
        <v>10.4</v>
      </c>
      <c r="R60" s="17"/>
      <c r="S60" s="18"/>
    </row>
    <row r="61" spans="1:19" ht="16.2" thickBot="1">
      <c r="A61" s="43"/>
      <c r="B61" s="20"/>
      <c r="C61" s="34"/>
      <c r="D61" s="22"/>
      <c r="E61" s="21"/>
      <c r="F61" s="21"/>
      <c r="G61" s="23" t="s">
        <v>26</v>
      </c>
      <c r="H61" s="16">
        <v>9.5</v>
      </c>
      <c r="I61" s="16">
        <v>7.8</v>
      </c>
      <c r="J61" s="16">
        <v>8.4</v>
      </c>
      <c r="K61" s="16">
        <v>5.5</v>
      </c>
      <c r="L61" s="16">
        <v>7.5</v>
      </c>
      <c r="M61" s="16">
        <v>6.7</v>
      </c>
      <c r="N61" s="16">
        <v>5.8</v>
      </c>
      <c r="O61" s="16">
        <v>4.7</v>
      </c>
      <c r="P61" s="16">
        <v>2.9</v>
      </c>
      <c r="Q61" s="16">
        <v>1.6</v>
      </c>
      <c r="R61" s="24">
        <f>H61+I61</f>
        <v>17.3</v>
      </c>
      <c r="S61" s="25">
        <f>SUM(H61:Q61)</f>
        <v>60.400000000000006</v>
      </c>
    </row>
    <row r="62" spans="1:19" ht="15.6">
      <c r="A62" s="43"/>
      <c r="B62" s="20"/>
      <c r="C62" s="34"/>
      <c r="D62" s="22" t="s">
        <v>27</v>
      </c>
      <c r="E62" s="21">
        <v>50</v>
      </c>
      <c r="F62" s="13" t="s">
        <v>43</v>
      </c>
      <c r="G62" s="26" t="s">
        <v>25</v>
      </c>
      <c r="H62" s="16">
        <v>14.8</v>
      </c>
      <c r="I62" s="16">
        <v>13.4</v>
      </c>
      <c r="J62" s="16">
        <v>14.1</v>
      </c>
      <c r="K62" s="16">
        <v>14.7</v>
      </c>
      <c r="L62" s="16">
        <v>15.1</v>
      </c>
      <c r="M62" s="16">
        <v>14.3</v>
      </c>
      <c r="N62" s="16">
        <v>13.8</v>
      </c>
      <c r="O62" s="16">
        <v>12.4</v>
      </c>
      <c r="P62" s="16">
        <v>11.7</v>
      </c>
      <c r="Q62" s="16">
        <v>10.8</v>
      </c>
      <c r="R62" s="17"/>
      <c r="S62" s="18"/>
    </row>
    <row r="63" spans="1:19" ht="16.2" thickBot="1">
      <c r="A63" s="43"/>
      <c r="B63" s="27"/>
      <c r="C63" s="35"/>
      <c r="D63" s="29"/>
      <c r="E63" s="28"/>
      <c r="F63" s="21"/>
      <c r="G63" s="30" t="s">
        <v>26</v>
      </c>
      <c r="H63" s="16">
        <v>6.6</v>
      </c>
      <c r="I63" s="16">
        <v>5</v>
      </c>
      <c r="J63" s="16">
        <v>5.8</v>
      </c>
      <c r="K63" s="16">
        <v>6.4</v>
      </c>
      <c r="L63" s="16">
        <v>6.9</v>
      </c>
      <c r="M63" s="16">
        <v>6</v>
      </c>
      <c r="N63" s="16">
        <v>5.4</v>
      </c>
      <c r="O63" s="16">
        <v>3.8</v>
      </c>
      <c r="P63" s="16">
        <v>3.1</v>
      </c>
      <c r="Q63" s="16">
        <v>2</v>
      </c>
      <c r="R63" s="24">
        <f>H63+I63</f>
        <v>11.6</v>
      </c>
      <c r="S63" s="36">
        <f>SUM(H63:Q63)</f>
        <v>50.999999999999993</v>
      </c>
    </row>
    <row r="64" spans="1:19" ht="15.6">
      <c r="A64" s="43"/>
      <c r="B64" s="12" t="s">
        <v>77</v>
      </c>
      <c r="C64" s="54" t="s">
        <v>78</v>
      </c>
      <c r="D64" s="14" t="s">
        <v>23</v>
      </c>
      <c r="E64" s="13">
        <v>70</v>
      </c>
      <c r="F64" s="13" t="s">
        <v>24</v>
      </c>
      <c r="G64" s="55" t="s">
        <v>25</v>
      </c>
      <c r="H64" s="56">
        <v>27.705466716251376</v>
      </c>
      <c r="I64" s="56">
        <v>26.837294332723964</v>
      </c>
      <c r="J64" s="56">
        <v>24.933180603283702</v>
      </c>
      <c r="K64" s="56">
        <v>22.405271828665558</v>
      </c>
      <c r="L64" s="56">
        <v>21.046643913538098</v>
      </c>
      <c r="M64" s="56">
        <v>21.163227016885557</v>
      </c>
      <c r="N64" s="56">
        <v>20.033812341504646</v>
      </c>
      <c r="O64" s="56">
        <v>20.013188262446423</v>
      </c>
      <c r="P64" s="56">
        <v>20.35035408125233</v>
      </c>
      <c r="Q64" s="56">
        <v>19.489153254023794</v>
      </c>
      <c r="R64" s="17"/>
      <c r="S64" s="18"/>
    </row>
    <row r="65" spans="1:19" ht="15.6">
      <c r="A65" s="43"/>
      <c r="B65" s="20"/>
      <c r="C65" s="57"/>
      <c r="D65" s="22"/>
      <c r="E65" s="21"/>
      <c r="F65" s="21"/>
      <c r="G65" s="58" t="s">
        <v>26</v>
      </c>
      <c r="H65" s="56">
        <v>17.634922722201541</v>
      </c>
      <c r="I65" s="56">
        <v>16.556888482632559</v>
      </c>
      <c r="J65" s="56">
        <v>14.306489499809095</v>
      </c>
      <c r="K65" s="56">
        <v>11.75432619439867</v>
      </c>
      <c r="L65" s="56">
        <v>9.861571331058002</v>
      </c>
      <c r="M65" s="56">
        <v>11.510298311444657</v>
      </c>
      <c r="N65" s="56">
        <v>10.175708537616227</v>
      </c>
      <c r="O65" s="56">
        <v>11.416331684800527</v>
      </c>
      <c r="P65" s="56">
        <v>12.32049571375326</v>
      </c>
      <c r="Q65" s="56">
        <v>11.89776375087474</v>
      </c>
      <c r="R65" s="51">
        <f>H65+I65</f>
        <v>34.191811204834096</v>
      </c>
      <c r="S65" s="36">
        <f>SUM(H65:Q65)</f>
        <v>127.43479622858929</v>
      </c>
    </row>
    <row r="66" spans="1:19" ht="15.6">
      <c r="A66" s="43"/>
      <c r="B66" s="20"/>
      <c r="C66" s="57" t="s">
        <v>79</v>
      </c>
      <c r="D66" s="22" t="s">
        <v>27</v>
      </c>
      <c r="E66" s="21">
        <v>195</v>
      </c>
      <c r="F66" s="21" t="s">
        <v>28</v>
      </c>
      <c r="G66" s="59" t="s">
        <v>25</v>
      </c>
      <c r="H66" s="56">
        <v>26.487845766974011</v>
      </c>
      <c r="I66" s="56">
        <v>31.228522336769743</v>
      </c>
      <c r="J66" s="56">
        <v>22.406504065040629</v>
      </c>
      <c r="K66" s="56">
        <v>16.581071166544373</v>
      </c>
      <c r="L66" s="56">
        <v>15.365418894830668</v>
      </c>
      <c r="M66" s="56">
        <v>14.825796886582655</v>
      </c>
      <c r="N66" s="56">
        <v>14.905787348586811</v>
      </c>
      <c r="O66" s="56">
        <v>15.564330371832854</v>
      </c>
      <c r="P66" s="56">
        <v>14.076359429232543</v>
      </c>
      <c r="Q66" s="56">
        <v>14.095162253633283</v>
      </c>
      <c r="R66" s="17"/>
      <c r="S66" s="18"/>
    </row>
    <row r="67" spans="1:19" ht="16.2" thickBot="1">
      <c r="A67" s="43"/>
      <c r="B67" s="27"/>
      <c r="C67" s="60"/>
      <c r="D67" s="29"/>
      <c r="E67" s="28"/>
      <c r="F67" s="21"/>
      <c r="G67" s="61" t="s">
        <v>26</v>
      </c>
      <c r="H67" s="56">
        <v>16.271187259010894</v>
      </c>
      <c r="I67" s="56">
        <v>21.606800687285205</v>
      </c>
      <c r="J67" s="56">
        <v>11.375544715447129</v>
      </c>
      <c r="K67" s="56">
        <v>4.7652853998532478</v>
      </c>
      <c r="L67" s="56">
        <v>2.7032278074866412</v>
      </c>
      <c r="M67" s="56">
        <v>3.4617620459599721</v>
      </c>
      <c r="N67" s="56">
        <v>3.3041550471063279</v>
      </c>
      <c r="O67" s="56">
        <v>5.2324192168476662</v>
      </c>
      <c r="P67" s="56">
        <v>3.536903200925559</v>
      </c>
      <c r="Q67" s="56">
        <v>4.0225368903045942</v>
      </c>
      <c r="R67" s="24">
        <f>H67+I67</f>
        <v>37.877987946296102</v>
      </c>
      <c r="S67" s="36">
        <f>SUM(H67:Q67)</f>
        <v>76.279822270227243</v>
      </c>
    </row>
    <row r="68" spans="1:19" ht="15.6">
      <c r="A68" s="43"/>
      <c r="B68" s="12" t="s">
        <v>80</v>
      </c>
      <c r="C68" s="13" t="s">
        <v>81</v>
      </c>
      <c r="D68" s="22" t="s">
        <v>23</v>
      </c>
      <c r="E68" s="21">
        <v>294</v>
      </c>
      <c r="F68" s="21" t="s">
        <v>24</v>
      </c>
      <c r="G68" s="55" t="s">
        <v>25</v>
      </c>
      <c r="H68" s="62">
        <v>28.036238981390799</v>
      </c>
      <c r="I68" s="62">
        <v>23.465987061360511</v>
      </c>
      <c r="J68" s="62">
        <v>16.811365430149952</v>
      </c>
      <c r="K68" s="62">
        <v>15.759613364152136</v>
      </c>
      <c r="L68" s="62">
        <v>14.890683474492814</v>
      </c>
      <c r="M68" s="62">
        <v>14.716126785092282</v>
      </c>
      <c r="N68" s="62">
        <v>14.764079147640802</v>
      </c>
      <c r="O68" s="62">
        <v>14.900727344210733</v>
      </c>
      <c r="P68" s="62">
        <v>14.952904238618503</v>
      </c>
      <c r="Q68" s="62">
        <v>14.846760873554787</v>
      </c>
      <c r="R68" s="17"/>
      <c r="S68" s="18"/>
    </row>
    <row r="69" spans="1:19" ht="16.2" thickBot="1">
      <c r="A69" s="43"/>
      <c r="B69" s="20"/>
      <c r="C69" s="21"/>
      <c r="D69" s="29"/>
      <c r="E69" s="28"/>
      <c r="F69" s="28"/>
      <c r="G69" s="58" t="s">
        <v>26</v>
      </c>
      <c r="H69" s="62">
        <v>18.022037218413324</v>
      </c>
      <c r="I69" s="62">
        <v>12.720544991178192</v>
      </c>
      <c r="J69" s="62">
        <v>5.5489794790844398</v>
      </c>
      <c r="K69" s="62">
        <v>4.2553244379071264</v>
      </c>
      <c r="L69" s="62">
        <v>3.7578885168406582</v>
      </c>
      <c r="M69" s="62">
        <v>3.5309648206199666</v>
      </c>
      <c r="N69" s="62">
        <v>4.105866057838675</v>
      </c>
      <c r="O69" s="62">
        <v>4.2889746412423833</v>
      </c>
      <c r="P69" s="62">
        <v>6.5605949764520881</v>
      </c>
      <c r="Q69" s="62">
        <v>6.4109328317122491</v>
      </c>
      <c r="R69" s="51">
        <f>H69+I69</f>
        <v>30.742582209591518</v>
      </c>
      <c r="S69" s="36">
        <f>SUM(H69:Q69)</f>
        <v>69.202107971289095</v>
      </c>
    </row>
    <row r="70" spans="1:19" ht="15.6">
      <c r="A70" s="43"/>
      <c r="B70" s="20"/>
      <c r="C70" s="21"/>
      <c r="D70" s="22" t="s">
        <v>82</v>
      </c>
      <c r="E70" s="21">
        <v>164</v>
      </c>
      <c r="F70" s="21" t="s">
        <v>28</v>
      </c>
      <c r="G70" s="59" t="s">
        <v>25</v>
      </c>
      <c r="H70" s="62">
        <v>28.266104756170986</v>
      </c>
      <c r="I70" s="62">
        <v>25.439453125000007</v>
      </c>
      <c r="J70" s="62">
        <v>24.021767297227289</v>
      </c>
      <c r="K70" s="62">
        <v>16.049638055842824</v>
      </c>
      <c r="L70" s="62">
        <v>15.075273252216959</v>
      </c>
      <c r="M70" s="62">
        <v>14.404530171651036</v>
      </c>
      <c r="N70" s="62">
        <v>13.621331128565531</v>
      </c>
      <c r="O70" s="62">
        <v>13.002490217004631</v>
      </c>
      <c r="P70" s="62">
        <v>12.847156621953518</v>
      </c>
      <c r="Q70" s="62">
        <v>13.98873129978629</v>
      </c>
      <c r="R70" s="17"/>
      <c r="S70" s="18"/>
    </row>
    <row r="71" spans="1:19" ht="16.2" thickBot="1">
      <c r="A71" s="43"/>
      <c r="B71" s="27"/>
      <c r="C71" s="28"/>
      <c r="D71" s="29"/>
      <c r="E71" s="28"/>
      <c r="F71" s="21"/>
      <c r="G71" s="61" t="s">
        <v>26</v>
      </c>
      <c r="H71" s="62">
        <v>18.288681517158341</v>
      </c>
      <c r="I71" s="62">
        <v>15.009765625000007</v>
      </c>
      <c r="J71" s="62">
        <v>14.417773775589565</v>
      </c>
      <c r="K71" s="62">
        <v>4.6120548086866719</v>
      </c>
      <c r="L71" s="62">
        <v>3.9978552278820474</v>
      </c>
      <c r="M71" s="62">
        <v>3.1258892231463467</v>
      </c>
      <c r="N71" s="62">
        <v>2.5745837122778128</v>
      </c>
      <c r="O71" s="62">
        <v>1.7453368907862066</v>
      </c>
      <c r="P71" s="62">
        <v>3.5914908369544594</v>
      </c>
      <c r="Q71" s="62">
        <v>5.2011111326986672</v>
      </c>
      <c r="R71" s="51">
        <f>H71+I71</f>
        <v>33.298447142158352</v>
      </c>
      <c r="S71" s="36">
        <f>SUM(H71:Q71)</f>
        <v>72.564542750180138</v>
      </c>
    </row>
    <row r="72" spans="1:19" ht="15.6">
      <c r="A72" s="43"/>
      <c r="B72" s="12" t="s">
        <v>83</v>
      </c>
      <c r="C72" s="13" t="s">
        <v>84</v>
      </c>
      <c r="D72" s="14" t="s">
        <v>23</v>
      </c>
      <c r="E72" s="13">
        <v>146</v>
      </c>
      <c r="F72" s="13" t="s">
        <v>24</v>
      </c>
      <c r="G72" s="55" t="s">
        <v>25</v>
      </c>
      <c r="H72" s="56">
        <v>24.854735618826261</v>
      </c>
      <c r="I72" s="56">
        <v>23.619218679838351</v>
      </c>
      <c r="J72" s="56">
        <v>22.373342400544054</v>
      </c>
      <c r="K72" s="56">
        <v>19.076714188730474</v>
      </c>
      <c r="L72" s="56">
        <v>16.762843068261784</v>
      </c>
      <c r="M72" s="56">
        <v>17.061174300645547</v>
      </c>
      <c r="N72" s="56">
        <v>17.734130372900644</v>
      </c>
      <c r="O72" s="56">
        <v>18.990668944670769</v>
      </c>
      <c r="P72" s="56">
        <v>18.131060828680582</v>
      </c>
      <c r="Q72" s="56">
        <v>17.889610389610386</v>
      </c>
      <c r="R72" s="17"/>
      <c r="S72" s="18"/>
    </row>
    <row r="73" spans="1:19" ht="15.6">
      <c r="A73" s="43"/>
      <c r="B73" s="20"/>
      <c r="C73" s="21"/>
      <c r="D73" s="22"/>
      <c r="E73" s="21"/>
      <c r="F73" s="21"/>
      <c r="G73" s="58" t="s">
        <v>26</v>
      </c>
      <c r="H73" s="56">
        <v>14.442103893085413</v>
      </c>
      <c r="I73" s="56">
        <v>12.856101481814104</v>
      </c>
      <c r="J73" s="56">
        <v>11.337077184631102</v>
      </c>
      <c r="K73" s="56">
        <v>7.7600570264765691</v>
      </c>
      <c r="L73" s="56">
        <v>4.4639822660098467</v>
      </c>
      <c r="M73" s="56">
        <v>6.3006913618198448</v>
      </c>
      <c r="N73" s="56">
        <v>7.0941346996868644</v>
      </c>
      <c r="O73" s="56">
        <v>9.9950298330923673</v>
      </c>
      <c r="P73" s="56">
        <v>9.2134851601528123</v>
      </c>
      <c r="Q73" s="56">
        <v>9.5624311688311643</v>
      </c>
      <c r="R73" s="51">
        <f>H73+I73</f>
        <v>27.298205374899517</v>
      </c>
      <c r="S73" s="36">
        <f>SUM(H73:Q73)</f>
        <v>93.025094075600094</v>
      </c>
    </row>
    <row r="74" spans="1:19" ht="15.6">
      <c r="A74" s="43"/>
      <c r="B74" s="20"/>
      <c r="C74" s="21"/>
      <c r="D74" s="22" t="s">
        <v>27</v>
      </c>
      <c r="E74" s="21">
        <v>56</v>
      </c>
      <c r="F74" s="21" t="s">
        <v>28</v>
      </c>
      <c r="G74" s="59" t="s">
        <v>25</v>
      </c>
      <c r="H74" s="56">
        <v>24.700061842918984</v>
      </c>
      <c r="I74" s="56">
        <v>23.144053991156621</v>
      </c>
      <c r="J74" s="56">
        <v>24.311732316814901</v>
      </c>
      <c r="K74" s="56">
        <v>19.50265874257116</v>
      </c>
      <c r="L74" s="56">
        <v>19.140905823148824</v>
      </c>
      <c r="M74" s="56">
        <v>18.064784053156142</v>
      </c>
      <c r="N74" s="56">
        <v>11.236407571486112</v>
      </c>
      <c r="O74" s="56">
        <v>11.878291398478646</v>
      </c>
      <c r="P74" s="56">
        <v>11.154345006485102</v>
      </c>
      <c r="Q74" s="56">
        <v>9.4317417619367827</v>
      </c>
      <c r="R74" s="17"/>
      <c r="S74" s="18"/>
    </row>
    <row r="75" spans="1:19" ht="16.2" thickBot="1">
      <c r="A75" s="63"/>
      <c r="B75" s="27"/>
      <c r="C75" s="28"/>
      <c r="D75" s="29"/>
      <c r="E75" s="28"/>
      <c r="F75" s="28"/>
      <c r="G75" s="61" t="s">
        <v>26</v>
      </c>
      <c r="H75" s="56">
        <v>14.268869264069263</v>
      </c>
      <c r="I75" s="56">
        <v>12.309662089830114</v>
      </c>
      <c r="J75" s="56">
        <v>13.585609487505284</v>
      </c>
      <c r="K75" s="56">
        <v>8.2711904910853935</v>
      </c>
      <c r="L75" s="56">
        <v>7.4603413371675176</v>
      </c>
      <c r="M75" s="56">
        <v>7.575275747508301</v>
      </c>
      <c r="N75" s="56">
        <v>2.1</v>
      </c>
      <c r="O75" s="56">
        <v>0.10882504388531758</v>
      </c>
      <c r="P75" s="56">
        <v>0</v>
      </c>
      <c r="Q75" s="56">
        <v>0</v>
      </c>
      <c r="R75" s="51">
        <f>H75+I75</f>
        <v>26.578531353899379</v>
      </c>
      <c r="S75" s="36">
        <f>SUM(H75:Q75)</f>
        <v>65.679773461051184</v>
      </c>
    </row>
    <row r="76" spans="1:19" ht="15.6">
      <c r="A76" s="64" t="s">
        <v>85</v>
      </c>
      <c r="B76" s="13" t="s">
        <v>86</v>
      </c>
      <c r="C76" s="13" t="s">
        <v>87</v>
      </c>
      <c r="D76" s="14" t="s">
        <v>23</v>
      </c>
      <c r="E76" s="13">
        <v>60</v>
      </c>
      <c r="F76" s="13" t="s">
        <v>28</v>
      </c>
      <c r="G76" s="55" t="s">
        <v>25</v>
      </c>
      <c r="H76" s="56">
        <v>26.51149172888303</v>
      </c>
      <c r="I76" s="56">
        <v>25.294117647058815</v>
      </c>
      <c r="J76" s="56">
        <v>24.907612712490749</v>
      </c>
      <c r="K76" s="56">
        <v>23.06216423637758</v>
      </c>
      <c r="L76" s="56">
        <v>17.528735632183921</v>
      </c>
      <c r="M76" s="56">
        <v>15.075998586072817</v>
      </c>
      <c r="N76" s="56">
        <v>14.501891551071875</v>
      </c>
      <c r="O76" s="56">
        <v>14.064602960969044</v>
      </c>
      <c r="P76" s="56">
        <v>13.67075836556246</v>
      </c>
      <c r="Q76" s="56">
        <v>13.701829505644234</v>
      </c>
      <c r="R76" s="17"/>
      <c r="S76" s="18"/>
    </row>
    <row r="77" spans="1:19" ht="15.6">
      <c r="A77" s="65"/>
      <c r="B77" s="21"/>
      <c r="C77" s="21"/>
      <c r="D77" s="22"/>
      <c r="E77" s="21"/>
      <c r="F77" s="21"/>
      <c r="G77" s="58" t="s">
        <v>26</v>
      </c>
      <c r="H77" s="56">
        <v>16.297670736348994</v>
      </c>
      <c r="I77" s="56">
        <v>14.782235294117637</v>
      </c>
      <c r="J77" s="56">
        <v>14.276830746489269</v>
      </c>
      <c r="K77" s="56">
        <v>12.542597083653096</v>
      </c>
      <c r="L77" s="56">
        <v>5.4290068965517388</v>
      </c>
      <c r="M77" s="56">
        <v>3.7795182043124784</v>
      </c>
      <c r="N77" s="56">
        <v>2.7629346784363134</v>
      </c>
      <c r="O77" s="56">
        <v>3.1477981157469697</v>
      </c>
      <c r="P77" s="56">
        <v>2.9690617117874423</v>
      </c>
      <c r="Q77" s="56">
        <v>3.4482710782405817</v>
      </c>
      <c r="R77" s="51">
        <f>H77+I77</f>
        <v>31.079906030466631</v>
      </c>
      <c r="S77" s="36">
        <f>SUM(H77:Q77)</f>
        <v>79.435924545684514</v>
      </c>
    </row>
    <row r="78" spans="1:19" ht="15.6">
      <c r="A78" s="65"/>
      <c r="B78" s="21"/>
      <c r="C78" s="21"/>
      <c r="D78" s="22" t="s">
        <v>27</v>
      </c>
      <c r="E78" s="21">
        <v>156</v>
      </c>
      <c r="F78" s="21" t="s">
        <v>24</v>
      </c>
      <c r="G78" s="59" t="s">
        <v>25</v>
      </c>
      <c r="H78" s="56">
        <v>28.925272879932827</v>
      </c>
      <c r="I78" s="56">
        <v>28.749430177784536</v>
      </c>
      <c r="J78" s="56">
        <v>28.26964895930411</v>
      </c>
      <c r="K78" s="56">
        <v>25.125791267651358</v>
      </c>
      <c r="L78" s="56">
        <v>23.745572609208978</v>
      </c>
      <c r="M78" s="56">
        <v>22.579218865143712</v>
      </c>
      <c r="N78" s="56">
        <v>21.252997601918455</v>
      </c>
      <c r="O78" s="56">
        <v>20.457989560532088</v>
      </c>
      <c r="P78" s="56">
        <v>20.012880373530844</v>
      </c>
      <c r="Q78" s="56">
        <v>19.380987472365533</v>
      </c>
      <c r="R78" s="17"/>
      <c r="S78" s="18"/>
    </row>
    <row r="79" spans="1:19" ht="15.6">
      <c r="A79" s="65"/>
      <c r="B79" s="21"/>
      <c r="C79" s="21"/>
      <c r="D79" s="22"/>
      <c r="E79" s="21"/>
      <c r="F79" s="21"/>
      <c r="G79" s="58" t="s">
        <v>26</v>
      </c>
      <c r="H79" s="56">
        <v>19.001105625524765</v>
      </c>
      <c r="I79" s="56">
        <v>18.755844704452212</v>
      </c>
      <c r="J79" s="56">
        <v>18.176792792792767</v>
      </c>
      <c r="K79" s="56">
        <v>15.01894952118163</v>
      </c>
      <c r="L79" s="56">
        <v>13.262221487603311</v>
      </c>
      <c r="M79" s="56">
        <v>13.308607958732516</v>
      </c>
      <c r="N79" s="56">
        <v>11.809416786570731</v>
      </c>
      <c r="O79" s="56">
        <v>12.034605489139601</v>
      </c>
      <c r="P79" s="56">
        <v>11.84803252294318</v>
      </c>
      <c r="Q79" s="56">
        <v>11.739841709653678</v>
      </c>
      <c r="R79" s="51">
        <f>H79+I79</f>
        <v>37.756950329976974</v>
      </c>
      <c r="S79" s="36">
        <f>SUM(H79:Q79)</f>
        <v>144.95541859859441</v>
      </c>
    </row>
    <row r="80" spans="1:19" ht="15.6">
      <c r="A80" s="65"/>
      <c r="B80" s="21" t="s">
        <v>88</v>
      </c>
      <c r="C80" s="48" t="s">
        <v>89</v>
      </c>
      <c r="D80" s="22" t="s">
        <v>23</v>
      </c>
      <c r="E80" s="21">
        <v>47</v>
      </c>
      <c r="F80" s="21" t="s">
        <v>24</v>
      </c>
      <c r="G80" s="59" t="s">
        <v>25</v>
      </c>
      <c r="H80" s="56">
        <v>24.591050425848316</v>
      </c>
      <c r="I80" s="56">
        <v>21.521632251720753</v>
      </c>
      <c r="J80" s="56">
        <v>21.621271076524</v>
      </c>
      <c r="K80" s="56">
        <v>19.798337648180954</v>
      </c>
      <c r="L80" s="56">
        <v>19.950331125827805</v>
      </c>
      <c r="M80" s="56">
        <v>18.546973985712366</v>
      </c>
      <c r="N80" s="56">
        <v>18.25923787528869</v>
      </c>
      <c r="O80" s="56">
        <v>18.053397372510247</v>
      </c>
      <c r="P80" s="56">
        <v>18.207462495191692</v>
      </c>
      <c r="Q80" s="56">
        <v>19.414735591206192</v>
      </c>
      <c r="R80" s="17"/>
      <c r="S80" s="18"/>
    </row>
    <row r="81" spans="1:19" ht="15.6">
      <c r="A81" s="65"/>
      <c r="B81" s="21"/>
      <c r="C81" s="46"/>
      <c r="D81" s="22"/>
      <c r="E81" s="21"/>
      <c r="F81" s="21"/>
      <c r="G81" s="58" t="s">
        <v>26</v>
      </c>
      <c r="H81" s="56">
        <v>14.146776476950114</v>
      </c>
      <c r="I81" s="56">
        <v>10.443877089478866</v>
      </c>
      <c r="J81" s="56">
        <v>10.464674448767839</v>
      </c>
      <c r="K81" s="56">
        <v>8.6260051778171452</v>
      </c>
      <c r="L81" s="56">
        <v>8.480217218543034</v>
      </c>
      <c r="M81" s="56">
        <v>8.1876569618547066</v>
      </c>
      <c r="N81" s="56">
        <v>7.7977787528868463</v>
      </c>
      <c r="O81" s="56">
        <v>8.692222347789242</v>
      </c>
      <c r="P81" s="56">
        <v>9.3204474932683663</v>
      </c>
      <c r="Q81" s="56">
        <v>11.789113963161039</v>
      </c>
      <c r="R81" s="51">
        <f>H81+I81</f>
        <v>24.59065356642898</v>
      </c>
      <c r="S81" s="36">
        <f>SUM(H81:Q81)</f>
        <v>97.948769930517201</v>
      </c>
    </row>
    <row r="82" spans="1:19" ht="15.6">
      <c r="A82" s="65"/>
      <c r="B82" s="21"/>
      <c r="C82" s="34" t="s">
        <v>90</v>
      </c>
      <c r="D82" s="22" t="s">
        <v>27</v>
      </c>
      <c r="E82" s="21">
        <v>106</v>
      </c>
      <c r="F82" s="21" t="s">
        <v>28</v>
      </c>
      <c r="G82" s="59" t="s">
        <v>25</v>
      </c>
      <c r="H82" s="56">
        <v>22.983918300269966</v>
      </c>
      <c r="I82" s="56">
        <v>23.012232415902123</v>
      </c>
      <c r="J82" s="56">
        <v>22.144329896907216</v>
      </c>
      <c r="K82" s="56">
        <v>15.993815495619312</v>
      </c>
      <c r="L82" s="56">
        <v>12.798264642082428</v>
      </c>
      <c r="M82" s="56">
        <v>12.307384430658379</v>
      </c>
      <c r="N82" s="56">
        <v>12.223029422448246</v>
      </c>
      <c r="O82" s="56">
        <v>11.003589823630401</v>
      </c>
      <c r="P82" s="56">
        <v>13.92479435957695</v>
      </c>
      <c r="Q82" s="56">
        <v>13.770099213137183</v>
      </c>
      <c r="R82" s="17"/>
      <c r="S82" s="18"/>
    </row>
    <row r="83" spans="1:19" ht="15.6">
      <c r="A83" s="65"/>
      <c r="B83" s="21"/>
      <c r="C83" s="46"/>
      <c r="D83" s="22"/>
      <c r="E83" s="21"/>
      <c r="F83" s="21"/>
      <c r="G83" s="58" t="s">
        <v>26</v>
      </c>
      <c r="H83" s="56">
        <v>12.346788496302363</v>
      </c>
      <c r="I83" s="56">
        <v>12.15806727828744</v>
      </c>
      <c r="J83" s="56">
        <v>11.07142268041237</v>
      </c>
      <c r="K83" s="56">
        <v>4.0605785947431752</v>
      </c>
      <c r="L83" s="56">
        <v>3.1</v>
      </c>
      <c r="M83" s="56">
        <v>2.1</v>
      </c>
      <c r="N83" s="56">
        <v>2</v>
      </c>
      <c r="O83" s="56">
        <v>1.9</v>
      </c>
      <c r="P83" s="56">
        <v>3.3247121034077285</v>
      </c>
      <c r="Q83" s="56">
        <v>3.5479448511802869</v>
      </c>
      <c r="R83" s="51">
        <f>H83+I83</f>
        <v>24.504855774589803</v>
      </c>
      <c r="S83" s="36">
        <f>SUM(H83:Q83)</f>
        <v>55.60951400433337</v>
      </c>
    </row>
    <row r="84" spans="1:19" ht="15.6">
      <c r="A84" s="65"/>
      <c r="B84" s="21" t="s">
        <v>91</v>
      </c>
      <c r="C84" s="21" t="s">
        <v>92</v>
      </c>
      <c r="D84" s="22" t="s">
        <v>23</v>
      </c>
      <c r="E84" s="21">
        <v>97</v>
      </c>
      <c r="F84" s="21" t="s">
        <v>28</v>
      </c>
      <c r="G84" s="59" t="s">
        <v>25</v>
      </c>
      <c r="H84" s="56">
        <v>24.037490987743336</v>
      </c>
      <c r="I84" s="56">
        <v>19.851642529141635</v>
      </c>
      <c r="J84" s="56">
        <v>14.979757085020234</v>
      </c>
      <c r="K84" s="56">
        <v>13.46820809248557</v>
      </c>
      <c r="L84" s="56">
        <v>13.16173786053303</v>
      </c>
      <c r="M84" s="56">
        <v>12.394587173955662</v>
      </c>
      <c r="N84" s="56">
        <v>12.598167539267022</v>
      </c>
      <c r="O84" s="56">
        <v>11.321403991741223</v>
      </c>
      <c r="P84" s="56">
        <v>11.618759455370661</v>
      </c>
      <c r="Q84" s="56">
        <v>12.069276565036978</v>
      </c>
      <c r="R84" s="17"/>
      <c r="S84" s="18"/>
    </row>
    <row r="85" spans="1:19" ht="15.6">
      <c r="A85" s="65"/>
      <c r="B85" s="21"/>
      <c r="C85" s="21"/>
      <c r="D85" s="22"/>
      <c r="E85" s="21"/>
      <c r="F85" s="21"/>
      <c r="G85" s="58" t="s">
        <v>26</v>
      </c>
      <c r="H85" s="56">
        <v>13.526789906272537</v>
      </c>
      <c r="I85" s="56">
        <v>8.5233889085128798</v>
      </c>
      <c r="J85" s="56">
        <v>2.7605182186234711</v>
      </c>
      <c r="K85" s="56">
        <v>1.0298497109826847</v>
      </c>
      <c r="L85" s="56">
        <v>0.8</v>
      </c>
      <c r="M85" s="56">
        <v>0.37412571092369107</v>
      </c>
      <c r="N85" s="56">
        <v>0.2119445026178105</v>
      </c>
      <c r="O85" s="56">
        <v>0.2</v>
      </c>
      <c r="P85" s="56">
        <v>9.6263237518924419E-2</v>
      </c>
      <c r="Q85" s="56">
        <v>1.0647437849539874</v>
      </c>
      <c r="R85" s="51">
        <f>H85+I85</f>
        <v>22.050178814785419</v>
      </c>
      <c r="S85" s="36">
        <f>SUM(H85:Q85)</f>
        <v>28.58762398040599</v>
      </c>
    </row>
    <row r="86" spans="1:19" ht="15.6">
      <c r="A86" s="65"/>
      <c r="B86" s="21"/>
      <c r="C86" s="21"/>
      <c r="D86" s="22" t="s">
        <v>27</v>
      </c>
      <c r="E86" s="21">
        <v>126</v>
      </c>
      <c r="F86" s="21" t="s">
        <v>24</v>
      </c>
      <c r="G86" s="59" t="s">
        <v>25</v>
      </c>
      <c r="H86" s="56">
        <v>27.109646714259565</v>
      </c>
      <c r="I86" s="56">
        <v>23.252103278212939</v>
      </c>
      <c r="J86" s="56">
        <v>21.932632220698064</v>
      </c>
      <c r="K86" s="56">
        <v>18.824439288476412</v>
      </c>
      <c r="L86" s="56">
        <v>15.882642189804971</v>
      </c>
      <c r="M86" s="56">
        <v>14.455198251639095</v>
      </c>
      <c r="N86" s="56">
        <v>14.065897307242034</v>
      </c>
      <c r="O86" s="56">
        <v>13.498622589531669</v>
      </c>
      <c r="P86" s="56">
        <v>13.459247915603218</v>
      </c>
      <c r="Q86" s="56">
        <v>14.095621228531641</v>
      </c>
      <c r="R86" s="17"/>
      <c r="S86" s="18"/>
    </row>
    <row r="87" spans="1:19" ht="15.6">
      <c r="A87" s="65"/>
      <c r="B87" s="21"/>
      <c r="C87" s="21"/>
      <c r="D87" s="22"/>
      <c r="E87" s="21"/>
      <c r="F87" s="21"/>
      <c r="G87" s="58" t="s">
        <v>26</v>
      </c>
      <c r="H87" s="56">
        <v>16.967604319970714</v>
      </c>
      <c r="I87" s="56">
        <v>12.43391876994488</v>
      </c>
      <c r="J87" s="56">
        <v>10.825853376009754</v>
      </c>
      <c r="K87" s="56">
        <v>7.4573271461716955</v>
      </c>
      <c r="L87" s="56">
        <v>3.354929159154262</v>
      </c>
      <c r="M87" s="56">
        <v>2.9911017795816508</v>
      </c>
      <c r="N87" s="56">
        <v>2.1787023917043267</v>
      </c>
      <c r="O87" s="56">
        <v>2.3610853994490189</v>
      </c>
      <c r="P87" s="56">
        <v>2.6729470818445034</v>
      </c>
      <c r="Q87" s="56">
        <v>4.0232069936561965</v>
      </c>
      <c r="R87" s="51">
        <f>H87+I87</f>
        <v>29.401523089915592</v>
      </c>
      <c r="S87" s="36">
        <f>SUM(H87:Q87)</f>
        <v>65.266676417486991</v>
      </c>
    </row>
    <row r="88" spans="1:19" ht="15.6">
      <c r="A88" s="65"/>
      <c r="B88" s="66" t="s">
        <v>93</v>
      </c>
      <c r="C88" s="21" t="s">
        <v>94</v>
      </c>
      <c r="D88" s="22" t="s">
        <v>95</v>
      </c>
      <c r="E88" s="21">
        <v>135</v>
      </c>
      <c r="F88" s="21" t="s">
        <v>28</v>
      </c>
      <c r="G88" s="59" t="s">
        <v>25</v>
      </c>
      <c r="H88" s="62">
        <v>26.070252469813394</v>
      </c>
      <c r="I88" s="62">
        <v>23.222643191441943</v>
      </c>
      <c r="J88" s="62">
        <v>15.612569610182991</v>
      </c>
      <c r="K88" s="62">
        <v>14.25426527242707</v>
      </c>
      <c r="L88" s="62">
        <v>13.626671835627061</v>
      </c>
      <c r="M88" s="62">
        <v>13.318973254352901</v>
      </c>
      <c r="N88" s="62">
        <v>12.807964900438751</v>
      </c>
      <c r="O88" s="62">
        <v>13.628126132656751</v>
      </c>
      <c r="P88" s="62">
        <v>12.808783165599266</v>
      </c>
      <c r="Q88" s="62">
        <v>12.86228777225176</v>
      </c>
      <c r="R88" s="17"/>
      <c r="S88" s="18"/>
    </row>
    <row r="89" spans="1:19" ht="15.6">
      <c r="A89" s="65"/>
      <c r="B89" s="66"/>
      <c r="C89" s="21"/>
      <c r="D89" s="22"/>
      <c r="E89" s="21"/>
      <c r="F89" s="21"/>
      <c r="G89" s="23" t="s">
        <v>26</v>
      </c>
      <c r="H89" s="62">
        <v>15.741492864983535</v>
      </c>
      <c r="I89" s="62">
        <v>12.438266102072653</v>
      </c>
      <c r="J89" s="62">
        <v>4.0744606205250777</v>
      </c>
      <c r="K89" s="62">
        <v>2.4037462850852944</v>
      </c>
      <c r="L89" s="62">
        <v>2.1146733863151792</v>
      </c>
      <c r="M89" s="62">
        <v>1.7146652306587715</v>
      </c>
      <c r="N89" s="62">
        <v>1.4846729665879277</v>
      </c>
      <c r="O89" s="62">
        <v>2.5836890177600478</v>
      </c>
      <c r="P89" s="62">
        <v>3.5373842634949635</v>
      </c>
      <c r="Q89" s="62">
        <v>3.6128257588749801</v>
      </c>
      <c r="R89" s="51">
        <f>H89+I89</f>
        <v>28.179758967056188</v>
      </c>
      <c r="S89" s="36">
        <f>SUM(H89:Q89)</f>
        <v>49.705876496358449</v>
      </c>
    </row>
    <row r="90" spans="1:19" ht="15.6">
      <c r="A90" s="65"/>
      <c r="B90" s="66"/>
      <c r="C90" s="21"/>
      <c r="D90" s="22" t="s">
        <v>96</v>
      </c>
      <c r="E90" s="21">
        <v>103</v>
      </c>
      <c r="F90" s="21" t="s">
        <v>43</v>
      </c>
      <c r="G90" s="26" t="s">
        <v>25</v>
      </c>
      <c r="H90" s="62">
        <v>28.663418029933869</v>
      </c>
      <c r="I90" s="62">
        <v>28.314072059823246</v>
      </c>
      <c r="J90" s="62">
        <v>25.464320625610942</v>
      </c>
      <c r="K90" s="62">
        <v>23.754012502111848</v>
      </c>
      <c r="L90" s="62">
        <v>22.331185205940038</v>
      </c>
      <c r="M90" s="62">
        <v>21.088924005171663</v>
      </c>
      <c r="N90" s="62">
        <v>20.401619979750262</v>
      </c>
      <c r="O90" s="62">
        <v>19.604666234607894</v>
      </c>
      <c r="P90" s="62">
        <v>19.381075183495327</v>
      </c>
      <c r="Q90" s="62">
        <v>19.892642879696865</v>
      </c>
      <c r="R90" s="17"/>
      <c r="S90" s="18"/>
    </row>
    <row r="91" spans="1:19" ht="15.6">
      <c r="A91" s="65"/>
      <c r="B91" s="66"/>
      <c r="C91" s="21"/>
      <c r="D91" s="22"/>
      <c r="E91" s="21"/>
      <c r="F91" s="21"/>
      <c r="G91" s="23" t="s">
        <v>26</v>
      </c>
      <c r="H91" s="62">
        <v>18.749564914723287</v>
      </c>
      <c r="I91" s="62">
        <v>18.344323589394964</v>
      </c>
      <c r="J91" s="62">
        <v>16.192114369501457</v>
      </c>
      <c r="K91" s="62">
        <v>14.088435377597573</v>
      </c>
      <c r="L91" s="62">
        <v>13.43054076772205</v>
      </c>
      <c r="M91" s="62">
        <v>11.815601206723162</v>
      </c>
      <c r="N91" s="62">
        <v>11.660170772865353</v>
      </c>
      <c r="O91" s="62">
        <v>10.592252754374579</v>
      </c>
      <c r="P91" s="62">
        <v>12.804316008728408</v>
      </c>
      <c r="Q91" s="62">
        <v>13.525626460372578</v>
      </c>
      <c r="R91" s="51">
        <f>H91+I91</f>
        <v>37.093888504118254</v>
      </c>
      <c r="S91" s="36">
        <f>SUM(H91:Q91)</f>
        <v>141.20294622200342</v>
      </c>
    </row>
    <row r="92" spans="1:19" ht="15.6">
      <c r="A92" s="65"/>
      <c r="B92" s="21" t="s">
        <v>97</v>
      </c>
      <c r="C92" s="21" t="s">
        <v>98</v>
      </c>
      <c r="D92" s="22" t="s">
        <v>99</v>
      </c>
      <c r="E92" s="21">
        <v>120</v>
      </c>
      <c r="F92" s="21" t="s">
        <v>24</v>
      </c>
      <c r="G92" s="26" t="s">
        <v>25</v>
      </c>
      <c r="H92" s="62">
        <v>40.821149017870347</v>
      </c>
      <c r="I92" s="62">
        <v>35.734008283479021</v>
      </c>
      <c r="J92" s="62">
        <v>27.245188880969334</v>
      </c>
      <c r="K92" s="62">
        <v>26.893004115226354</v>
      </c>
      <c r="L92" s="62">
        <v>24.133092804169188</v>
      </c>
      <c r="M92" s="62">
        <v>23.295550668245664</v>
      </c>
      <c r="N92" s="62">
        <v>22.908974153154592</v>
      </c>
      <c r="O92" s="62">
        <v>23.089352076264326</v>
      </c>
      <c r="P92" s="62">
        <v>21.18069957140883</v>
      </c>
      <c r="Q92" s="62">
        <v>20.925761608991408</v>
      </c>
      <c r="R92" s="17"/>
      <c r="S92" s="18"/>
    </row>
    <row r="93" spans="1:19" ht="15.6">
      <c r="A93" s="65"/>
      <c r="B93" s="21"/>
      <c r="C93" s="21"/>
      <c r="D93" s="22"/>
      <c r="E93" s="21"/>
      <c r="F93" s="21"/>
      <c r="G93" s="23" t="s">
        <v>26</v>
      </c>
      <c r="H93" s="62">
        <v>32.852532860729603</v>
      </c>
      <c r="I93" s="62">
        <v>26.951449608835663</v>
      </c>
      <c r="J93" s="62">
        <v>18.382582323592278</v>
      </c>
      <c r="K93" s="62">
        <v>17.949395061728413</v>
      </c>
      <c r="L93" s="62">
        <v>15.773020645419944</v>
      </c>
      <c r="M93" s="62">
        <v>14.684215868719363</v>
      </c>
      <c r="N93" s="62">
        <v>15.020025365227156</v>
      </c>
      <c r="O93" s="62">
        <v>15.261731782194198</v>
      </c>
      <c r="P93" s="62">
        <v>15.341786395686448</v>
      </c>
      <c r="Q93" s="62">
        <v>14.982323868677884</v>
      </c>
      <c r="R93" s="51">
        <f>H93+I93</f>
        <v>59.80398246956527</v>
      </c>
      <c r="S93" s="36">
        <f>SUM(H93:Q93)</f>
        <v>187.19906378081097</v>
      </c>
    </row>
    <row r="94" spans="1:19" ht="15.6">
      <c r="A94" s="65"/>
      <c r="B94" s="21"/>
      <c r="C94" s="21"/>
      <c r="D94" s="22" t="s">
        <v>100</v>
      </c>
      <c r="E94" s="21">
        <v>92.4</v>
      </c>
      <c r="F94" s="21" t="s">
        <v>43</v>
      </c>
      <c r="G94" s="26" t="s">
        <v>25</v>
      </c>
      <c r="H94" s="62">
        <v>26.432588539291686</v>
      </c>
      <c r="I94" s="62">
        <v>21.85592185592186</v>
      </c>
      <c r="J94" s="62">
        <v>17.781484570475389</v>
      </c>
      <c r="K94" s="62">
        <v>17.224806201550386</v>
      </c>
      <c r="L94" s="62">
        <v>16.409583196586809</v>
      </c>
      <c r="M94" s="62">
        <v>16.217581677332451</v>
      </c>
      <c r="N94" s="62">
        <v>16.030158990329458</v>
      </c>
      <c r="O94" s="62">
        <v>16.38240574506284</v>
      </c>
      <c r="P94" s="62">
        <v>15.58461777985366</v>
      </c>
      <c r="Q94" s="62">
        <v>15.515306940214765</v>
      </c>
      <c r="R94" s="17"/>
      <c r="S94" s="18"/>
    </row>
    <row r="95" spans="1:19" ht="15.6">
      <c r="A95" s="65"/>
      <c r="B95" s="21"/>
      <c r="C95" s="21"/>
      <c r="D95" s="22"/>
      <c r="E95" s="21"/>
      <c r="F95" s="21"/>
      <c r="G95" s="23" t="s">
        <v>26</v>
      </c>
      <c r="H95" s="62">
        <v>16.161802705578353</v>
      </c>
      <c r="I95" s="62">
        <v>10.852869352869357</v>
      </c>
      <c r="J95" s="62">
        <v>6.7422260216847265</v>
      </c>
      <c r="K95" s="62">
        <v>6.0575116279069743</v>
      </c>
      <c r="L95" s="62">
        <v>5.7324581555628518</v>
      </c>
      <c r="M95" s="62">
        <v>5.4828561805321856</v>
      </c>
      <c r="N95" s="62">
        <v>5.8024130470414743</v>
      </c>
      <c r="O95" s="62">
        <v>6.274423698384207</v>
      </c>
      <c r="P95" s="62">
        <v>7.4513110695936602</v>
      </c>
      <c r="Q95" s="62">
        <v>7.3535827857028178</v>
      </c>
      <c r="R95" s="51">
        <f>H95+I95</f>
        <v>27.014672058447708</v>
      </c>
      <c r="S95" s="36">
        <f>SUM(H95:Q95)</f>
        <v>77.911454644856605</v>
      </c>
    </row>
    <row r="96" spans="1:19" ht="15.6">
      <c r="A96" s="65"/>
      <c r="B96" s="21" t="s">
        <v>101</v>
      </c>
      <c r="C96" s="21" t="s">
        <v>102</v>
      </c>
      <c r="D96" s="22" t="s">
        <v>103</v>
      </c>
      <c r="E96" s="21">
        <v>244</v>
      </c>
      <c r="F96" s="21" t="s">
        <v>28</v>
      </c>
      <c r="G96" s="26" t="s">
        <v>25</v>
      </c>
      <c r="H96" s="62">
        <v>27.268244575936844</v>
      </c>
      <c r="I96" s="62">
        <v>29.077029840388601</v>
      </c>
      <c r="J96" s="62">
        <v>22.304050499736977</v>
      </c>
      <c r="K96" s="62">
        <v>20.794729256742865</v>
      </c>
      <c r="L96" s="62">
        <v>19.51588502269286</v>
      </c>
      <c r="M96" s="62">
        <v>18.918375552874938</v>
      </c>
      <c r="N96" s="62">
        <v>17.152529621967282</v>
      </c>
      <c r="O96" s="62">
        <v>16.710700132100374</v>
      </c>
      <c r="P96" s="62">
        <v>15.521280749707151</v>
      </c>
      <c r="Q96" s="62">
        <v>16.425702811244992</v>
      </c>
      <c r="R96" s="17"/>
      <c r="S96" s="18"/>
    </row>
    <row r="97" spans="1:19" ht="15.6">
      <c r="A97" s="65"/>
      <c r="B97" s="21"/>
      <c r="C97" s="21"/>
      <c r="D97" s="22"/>
      <c r="E97" s="21"/>
      <c r="F97" s="21"/>
      <c r="G97" s="23" t="s">
        <v>26</v>
      </c>
      <c r="H97" s="62">
        <v>17.131163708086738</v>
      </c>
      <c r="I97" s="62">
        <v>19.229354614850777</v>
      </c>
      <c r="J97" s="62">
        <v>12.304982114676481</v>
      </c>
      <c r="K97" s="62">
        <v>10.448516985793724</v>
      </c>
      <c r="L97" s="62">
        <v>9.7706505295007187</v>
      </c>
      <c r="M97" s="62">
        <v>8.9938882187374194</v>
      </c>
      <c r="N97" s="62">
        <v>7.3063896934361603</v>
      </c>
      <c r="O97" s="62">
        <v>6.7143381770145032</v>
      </c>
      <c r="P97" s="62">
        <v>7.3620058570870812</v>
      </c>
      <c r="Q97" s="62">
        <v>8.6372409638554384</v>
      </c>
      <c r="R97" s="51">
        <f>H97+I97</f>
        <v>36.360518322937516</v>
      </c>
      <c r="S97" s="36">
        <f>SUM(H97:Q97)</f>
        <v>107.89853086303904</v>
      </c>
    </row>
    <row r="98" spans="1:19" ht="15.6">
      <c r="A98" s="65"/>
      <c r="B98" s="21"/>
      <c r="C98" s="21"/>
      <c r="D98" s="22" t="s">
        <v>104</v>
      </c>
      <c r="E98" s="21">
        <v>117</v>
      </c>
      <c r="F98" s="21" t="s">
        <v>105</v>
      </c>
      <c r="G98" s="26" t="s">
        <v>25</v>
      </c>
      <c r="H98" s="62">
        <v>26.724329119538691</v>
      </c>
      <c r="I98" s="62">
        <v>21.990464839094166</v>
      </c>
      <c r="J98" s="62">
        <v>17.668356263577099</v>
      </c>
      <c r="K98" s="62">
        <v>17.429193899782131</v>
      </c>
      <c r="L98" s="62">
        <v>17.06431535269709</v>
      </c>
      <c r="M98" s="62">
        <v>17.217787913340938</v>
      </c>
      <c r="N98" s="62">
        <v>16.935310552331821</v>
      </c>
      <c r="O98" s="62">
        <v>16.751269035533024</v>
      </c>
      <c r="P98" s="62">
        <v>15.685550839638307</v>
      </c>
      <c r="Q98" s="62">
        <v>17.367058354909378</v>
      </c>
      <c r="R98" s="17"/>
      <c r="S98" s="18"/>
    </row>
    <row r="99" spans="1:19" ht="16.2" thickBot="1">
      <c r="A99" s="67"/>
      <c r="B99" s="28"/>
      <c r="C99" s="28"/>
      <c r="D99" s="29"/>
      <c r="E99" s="28"/>
      <c r="F99" s="28"/>
      <c r="G99" s="30" t="s">
        <v>26</v>
      </c>
      <c r="H99" s="62">
        <v>16.50022177866488</v>
      </c>
      <c r="I99" s="62">
        <v>11.008939213349231</v>
      </c>
      <c r="J99" s="62">
        <v>6.6030782041998304</v>
      </c>
      <c r="K99" s="62">
        <v>6.3089084967320206</v>
      </c>
      <c r="L99" s="62">
        <v>6.5836099585062167</v>
      </c>
      <c r="M99" s="62">
        <v>6.7831242873432203</v>
      </c>
      <c r="N99" s="62">
        <v>7.0153161401246411</v>
      </c>
      <c r="O99" s="62">
        <v>6.7687005076142537</v>
      </c>
      <c r="P99" s="62">
        <v>7.5936266838900108</v>
      </c>
      <c r="Q99" s="62">
        <v>9.9645522804222217</v>
      </c>
      <c r="R99" s="51">
        <f>H99+I99</f>
        <v>27.50916099201411</v>
      </c>
      <c r="S99" s="36">
        <f>SUM(H99:Q99)</f>
        <v>85.130077550846522</v>
      </c>
    </row>
    <row r="100" spans="1:19" ht="15.6">
      <c r="A100" s="68" t="s">
        <v>106</v>
      </c>
      <c r="B100" s="69" t="s">
        <v>107</v>
      </c>
      <c r="C100" s="13" t="s">
        <v>108</v>
      </c>
      <c r="D100" s="14" t="s">
        <v>109</v>
      </c>
      <c r="E100" s="13">
        <v>84</v>
      </c>
      <c r="F100" s="13" t="s">
        <v>110</v>
      </c>
      <c r="G100" s="15" t="s">
        <v>25</v>
      </c>
      <c r="H100" s="62">
        <v>35.50976138828635</v>
      </c>
      <c r="I100" s="62">
        <v>27.30165946806094</v>
      </c>
      <c r="J100" s="62">
        <v>26.036446469248268</v>
      </c>
      <c r="K100" s="62">
        <v>20.621856424325546</v>
      </c>
      <c r="L100" s="62">
        <v>19.632557145908986</v>
      </c>
      <c r="M100" s="62">
        <v>18.739695915002727</v>
      </c>
      <c r="N100" s="62">
        <v>17.475301866081246</v>
      </c>
      <c r="O100" s="62">
        <v>17.481481481481463</v>
      </c>
      <c r="P100" s="62">
        <v>16.730420777129059</v>
      </c>
      <c r="Q100" s="62">
        <v>17.056994818652857</v>
      </c>
      <c r="R100" s="18"/>
      <c r="S100" s="18"/>
    </row>
    <row r="101" spans="1:19" ht="15.6">
      <c r="A101" s="70"/>
      <c r="B101" s="71"/>
      <c r="C101" s="21"/>
      <c r="D101" s="22"/>
      <c r="E101" s="21"/>
      <c r="F101" s="21"/>
      <c r="G101" s="23" t="s">
        <v>26</v>
      </c>
      <c r="H101" s="62">
        <v>26.691323210412165</v>
      </c>
      <c r="I101" s="62">
        <v>17.16992498295069</v>
      </c>
      <c r="J101" s="62">
        <v>16.89582915717537</v>
      </c>
      <c r="K101" s="62">
        <v>10.235883401920422</v>
      </c>
      <c r="L101" s="62">
        <v>9.9223242896816828</v>
      </c>
      <c r="M101" s="62">
        <v>8.761604689503546</v>
      </c>
      <c r="N101" s="62">
        <v>7.7389045005488706</v>
      </c>
      <c r="O101" s="62">
        <v>7.7471851851851623</v>
      </c>
      <c r="P101" s="62">
        <v>9.0668932957519708</v>
      </c>
      <c r="Q101" s="62">
        <v>9.5273626943005265</v>
      </c>
      <c r="R101" s="51">
        <f>H101+I101</f>
        <v>43.861248193362854</v>
      </c>
      <c r="S101" s="36">
        <f>SUM(H101:Q101)</f>
        <v>123.75723540743039</v>
      </c>
    </row>
    <row r="102" spans="1:19" ht="15.6">
      <c r="A102" s="70"/>
      <c r="B102" s="71"/>
      <c r="C102" s="21"/>
      <c r="D102" s="22" t="s">
        <v>111</v>
      </c>
      <c r="E102" s="21">
        <v>52</v>
      </c>
      <c r="F102" s="21" t="s">
        <v>112</v>
      </c>
      <c r="G102" s="26" t="s">
        <v>25</v>
      </c>
      <c r="H102" s="62">
        <v>33.402736466389022</v>
      </c>
      <c r="I102" s="62">
        <v>21.272630457933957</v>
      </c>
      <c r="J102" s="62">
        <v>20.313390313390304</v>
      </c>
      <c r="K102" s="62">
        <v>16.979503775620291</v>
      </c>
      <c r="L102" s="62">
        <v>16.047013672343482</v>
      </c>
      <c r="M102" s="62">
        <v>15.886464732048294</v>
      </c>
      <c r="N102" s="62">
        <v>15.454154111063263</v>
      </c>
      <c r="O102" s="62">
        <v>15.673289183222961</v>
      </c>
      <c r="P102" s="62">
        <v>15.404887398179188</v>
      </c>
      <c r="Q102" s="62">
        <v>15.344235816676749</v>
      </c>
      <c r="R102" s="18"/>
      <c r="S102" s="18"/>
    </row>
    <row r="103" spans="1:19" ht="16.2" thickBot="1">
      <c r="A103" s="70"/>
      <c r="B103" s="72"/>
      <c r="C103" s="28"/>
      <c r="D103" s="29"/>
      <c r="E103" s="28"/>
      <c r="F103" s="28"/>
      <c r="G103" s="30" t="s">
        <v>26</v>
      </c>
      <c r="H103" s="62">
        <v>24.247174301011263</v>
      </c>
      <c r="I103" s="62">
        <v>10.176251331203389</v>
      </c>
      <c r="J103" s="62">
        <v>9.8564700854700735</v>
      </c>
      <c r="K103" s="62">
        <v>5.7557896440129568</v>
      </c>
      <c r="L103" s="62">
        <v>5.2611177740465269</v>
      </c>
      <c r="M103" s="62">
        <v>5.0524041516627829</v>
      </c>
      <c r="N103" s="62">
        <v>5.0305665088247729</v>
      </c>
      <c r="O103" s="62">
        <v>5.3242075055187685</v>
      </c>
      <c r="P103" s="62">
        <v>7.1978912314326537</v>
      </c>
      <c r="Q103" s="62">
        <v>7.1123725015142147</v>
      </c>
      <c r="R103" s="51">
        <f>H103+I103</f>
        <v>34.423425632214652</v>
      </c>
      <c r="S103" s="36">
        <f>SUM(H103:Q103)</f>
        <v>85.014245034697396</v>
      </c>
    </row>
    <row r="104" spans="1:19" ht="15.6">
      <c r="A104" s="70"/>
      <c r="B104" s="12" t="s">
        <v>113</v>
      </c>
      <c r="C104" s="13" t="s">
        <v>114</v>
      </c>
      <c r="D104" s="14" t="s">
        <v>23</v>
      </c>
      <c r="E104" s="13">
        <v>54</v>
      </c>
      <c r="F104" s="13" t="s">
        <v>24</v>
      </c>
      <c r="G104" s="15" t="s">
        <v>25</v>
      </c>
      <c r="H104" s="62">
        <v>30.78084555651423</v>
      </c>
      <c r="I104" s="62">
        <v>29.065649686733892</v>
      </c>
      <c r="J104" s="62">
        <v>28.494041170097496</v>
      </c>
      <c r="K104" s="62">
        <v>28.101610342481287</v>
      </c>
      <c r="L104" s="62">
        <v>23.882526782415944</v>
      </c>
      <c r="M104" s="62">
        <v>23.316755929609819</v>
      </c>
      <c r="N104" s="62">
        <v>22.936332596907015</v>
      </c>
      <c r="O104" s="62">
        <v>23.775957325204779</v>
      </c>
      <c r="P104" s="62">
        <v>22.274476271911077</v>
      </c>
      <c r="Q104" s="62">
        <v>21.104360257326668</v>
      </c>
      <c r="R104" s="18"/>
      <c r="S104" s="18"/>
    </row>
    <row r="105" spans="1:19" ht="15.6">
      <c r="A105" s="70"/>
      <c r="B105" s="20"/>
      <c r="C105" s="21"/>
      <c r="D105" s="22"/>
      <c r="E105" s="21"/>
      <c r="F105" s="21"/>
      <c r="G105" s="23" t="s">
        <v>26</v>
      </c>
      <c r="H105" s="62">
        <v>21.205780845556504</v>
      </c>
      <c r="I105" s="62">
        <v>19.216153636611313</v>
      </c>
      <c r="J105" s="62">
        <v>19.918670639219918</v>
      </c>
      <c r="K105" s="62">
        <v>19.435980721251983</v>
      </c>
      <c r="L105" s="62">
        <v>15.447284817140728</v>
      </c>
      <c r="M105" s="62">
        <v>14.711782708492764</v>
      </c>
      <c r="N105" s="62">
        <v>15.056685679855402</v>
      </c>
      <c r="O105" s="62">
        <v>16.181782815774405</v>
      </c>
      <c r="P105" s="62">
        <v>16.884011543394617</v>
      </c>
      <c r="Q105" s="62">
        <v>15.234147962830601</v>
      </c>
      <c r="R105" s="51">
        <f>H105+I105</f>
        <v>40.421934482167813</v>
      </c>
      <c r="S105" s="36">
        <f>SUM(H105:Q105)</f>
        <v>173.29228137012825</v>
      </c>
    </row>
    <row r="106" spans="1:19" ht="15.6">
      <c r="A106" s="70"/>
      <c r="B106" s="20"/>
      <c r="C106" s="21"/>
      <c r="D106" s="22" t="s">
        <v>99</v>
      </c>
      <c r="E106" s="21">
        <v>75</v>
      </c>
      <c r="F106" s="21" t="s">
        <v>28</v>
      </c>
      <c r="G106" s="26" t="s">
        <v>25</v>
      </c>
      <c r="H106" s="62">
        <v>32.293906810035836</v>
      </c>
      <c r="I106" s="62">
        <v>29.433139534883736</v>
      </c>
      <c r="J106" s="62">
        <v>19.791666666666696</v>
      </c>
      <c r="K106" s="62">
        <v>18.770161290322584</v>
      </c>
      <c r="L106" s="62">
        <v>17.970496200268197</v>
      </c>
      <c r="M106" s="62">
        <v>17.504141358365526</v>
      </c>
      <c r="N106" s="62">
        <v>17.356392835083369</v>
      </c>
      <c r="O106" s="62">
        <v>17.231075697211171</v>
      </c>
      <c r="P106" s="62">
        <v>17.068645640074216</v>
      </c>
      <c r="Q106" s="62">
        <v>17.504835589941965</v>
      </c>
      <c r="R106" s="18"/>
      <c r="S106" s="18"/>
    </row>
    <row r="107" spans="1:19" ht="16.2" thickBot="1">
      <c r="A107" s="70"/>
      <c r="B107" s="27"/>
      <c r="C107" s="28"/>
      <c r="D107" s="29"/>
      <c r="E107" s="28"/>
      <c r="F107" s="28"/>
      <c r="G107" s="30" t="s">
        <v>26</v>
      </c>
      <c r="H107" s="62">
        <v>22.960931899641569</v>
      </c>
      <c r="I107" s="62">
        <v>19.642441860465134</v>
      </c>
      <c r="J107" s="62">
        <v>9.214750000000036</v>
      </c>
      <c r="K107" s="62">
        <v>7.9582983870967769</v>
      </c>
      <c r="L107" s="62">
        <v>7.7616450603486564</v>
      </c>
      <c r="M107" s="62">
        <v>7.1553837658751842</v>
      </c>
      <c r="N107" s="62">
        <v>7.5795663990117159</v>
      </c>
      <c r="O107" s="62">
        <v>7.4116414342629708</v>
      </c>
      <c r="P107" s="62">
        <v>9.5437903525046437</v>
      </c>
      <c r="Q107" s="62">
        <v>10.15881818181817</v>
      </c>
      <c r="R107" s="51">
        <f>H107+I107</f>
        <v>42.603373760106706</v>
      </c>
      <c r="S107" s="36">
        <f>SUM(H107:Q107)</f>
        <v>109.38726734102485</v>
      </c>
    </row>
    <row r="108" spans="1:19" ht="15.6">
      <c r="A108" s="70"/>
      <c r="B108" s="12" t="s">
        <v>115</v>
      </c>
      <c r="C108" s="13" t="s">
        <v>116</v>
      </c>
      <c r="D108" s="14" t="s">
        <v>117</v>
      </c>
      <c r="E108" s="13">
        <v>43</v>
      </c>
      <c r="F108" s="13" t="s">
        <v>112</v>
      </c>
      <c r="G108" s="15" t="s">
        <v>25</v>
      </c>
      <c r="H108" s="62">
        <v>39.031984149448064</v>
      </c>
      <c r="I108" s="62">
        <v>27.77777777777775</v>
      </c>
      <c r="J108" s="62">
        <v>24.569732937685462</v>
      </c>
      <c r="K108" s="62">
        <v>23.120837297811605</v>
      </c>
      <c r="L108" s="62">
        <v>20.339302544769069</v>
      </c>
      <c r="M108" s="62">
        <v>18.066426909244779</v>
      </c>
      <c r="N108" s="62">
        <v>17.464728516460028</v>
      </c>
      <c r="O108" s="62">
        <v>16.971329613238396</v>
      </c>
      <c r="P108" s="62">
        <v>15.546657381615612</v>
      </c>
      <c r="Q108" s="62">
        <v>16.190833959428979</v>
      </c>
      <c r="R108" s="18"/>
      <c r="S108" s="18"/>
    </row>
    <row r="109" spans="1:19" ht="15.6">
      <c r="A109" s="70"/>
      <c r="B109" s="20"/>
      <c r="C109" s="21"/>
      <c r="D109" s="22"/>
      <c r="E109" s="21"/>
      <c r="F109" s="21"/>
      <c r="G109" s="23" t="s">
        <v>26</v>
      </c>
      <c r="H109" s="62">
        <v>30.777101613359751</v>
      </c>
      <c r="I109" s="62">
        <v>17.722222222222189</v>
      </c>
      <c r="J109" s="62">
        <v>15.091771513353118</v>
      </c>
      <c r="K109" s="62">
        <v>13.309629876308273</v>
      </c>
      <c r="L109" s="62">
        <v>10.84109330819979</v>
      </c>
      <c r="M109" s="62">
        <v>7.8863549820182133</v>
      </c>
      <c r="N109" s="62">
        <v>7.7247362120564382</v>
      </c>
      <c r="O109" s="62">
        <v>7.0635816817394517</v>
      </c>
      <c r="P109" s="62">
        <v>7.397786908078011</v>
      </c>
      <c r="Q109" s="62">
        <v>8.3060758827948575</v>
      </c>
      <c r="R109" s="51">
        <f>H109+I109</f>
        <v>48.49932383558194</v>
      </c>
      <c r="S109" s="36">
        <f>SUM(H109:Q109)</f>
        <v>126.12035420013009</v>
      </c>
    </row>
    <row r="110" spans="1:19" ht="15.6">
      <c r="A110" s="70"/>
      <c r="B110" s="20"/>
      <c r="C110" s="21"/>
      <c r="D110" s="22" t="s">
        <v>118</v>
      </c>
      <c r="E110" s="21">
        <v>71</v>
      </c>
      <c r="F110" s="21" t="s">
        <v>28</v>
      </c>
      <c r="G110" s="26" t="s">
        <v>25</v>
      </c>
      <c r="H110" s="62">
        <v>30.118152524167556</v>
      </c>
      <c r="I110" s="62">
        <v>27.363304981774007</v>
      </c>
      <c r="J110" s="62">
        <v>26.262626262626256</v>
      </c>
      <c r="K110" s="62">
        <v>22.152660727185179</v>
      </c>
      <c r="L110" s="62">
        <v>19.298245614035075</v>
      </c>
      <c r="M110" s="62">
        <v>19.173768062245262</v>
      </c>
      <c r="N110" s="62">
        <v>17.385850476668317</v>
      </c>
      <c r="O110" s="62">
        <v>17.033678756476689</v>
      </c>
      <c r="P110" s="62">
        <v>17.07683637046776</v>
      </c>
      <c r="Q110" s="62">
        <v>17.460011562921569</v>
      </c>
      <c r="R110" s="18"/>
      <c r="S110" s="18"/>
    </row>
    <row r="111" spans="1:19" ht="16.2" thickBot="1">
      <c r="A111" s="70"/>
      <c r="B111" s="27"/>
      <c r="C111" s="28"/>
      <c r="D111" s="29"/>
      <c r="E111" s="28"/>
      <c r="F111" s="28"/>
      <c r="G111" s="30" t="s">
        <v>26</v>
      </c>
      <c r="H111" s="62">
        <v>20.437056928034362</v>
      </c>
      <c r="I111" s="62">
        <v>17.241433778857846</v>
      </c>
      <c r="J111" s="62">
        <v>17.174030303030293</v>
      </c>
      <c r="K111" s="62">
        <v>12.118772694437769</v>
      </c>
      <c r="L111" s="62">
        <v>9.4877192982455973</v>
      </c>
      <c r="M111" s="62">
        <v>9.3258984809188412</v>
      </c>
      <c r="N111" s="62">
        <v>7.6190396387355461</v>
      </c>
      <c r="O111" s="62">
        <v>7.1471295336787648</v>
      </c>
      <c r="P111" s="62">
        <v>9.5553392823595402</v>
      </c>
      <c r="Q111" s="62">
        <v>10.09561630371941</v>
      </c>
      <c r="R111" s="51">
        <f>H111+I111</f>
        <v>37.678490706892205</v>
      </c>
      <c r="S111" s="36">
        <f>SUM(H111:Q111)</f>
        <v>120.20203624201795</v>
      </c>
    </row>
    <row r="112" spans="1:19" ht="15.6">
      <c r="A112" s="70"/>
      <c r="B112" s="69" t="s">
        <v>119</v>
      </c>
      <c r="C112" s="13" t="s">
        <v>120</v>
      </c>
      <c r="D112" s="14" t="s">
        <v>121</v>
      </c>
      <c r="E112" s="13">
        <v>88</v>
      </c>
      <c r="F112" s="13" t="s">
        <v>28</v>
      </c>
      <c r="G112" s="15" t="s">
        <v>25</v>
      </c>
      <c r="H112" s="62">
        <v>28.311559450967426</v>
      </c>
      <c r="I112" s="62">
        <v>25.463239689181101</v>
      </c>
      <c r="J112" s="62">
        <v>24.798657718120808</v>
      </c>
      <c r="K112" s="62">
        <v>25.216919739696319</v>
      </c>
      <c r="L112" s="62">
        <v>21.992259801447066</v>
      </c>
      <c r="M112" s="62">
        <v>16.746493328771823</v>
      </c>
      <c r="N112" s="62">
        <v>15.826458906202262</v>
      </c>
      <c r="O112" s="62">
        <v>15.686591276252008</v>
      </c>
      <c r="P112" s="62">
        <v>15.032035485460804</v>
      </c>
      <c r="Q112" s="62">
        <v>15.088705427718258</v>
      </c>
      <c r="R112" s="17"/>
      <c r="S112" s="18"/>
    </row>
    <row r="113" spans="1:19" ht="15.6">
      <c r="A113" s="70"/>
      <c r="B113" s="71"/>
      <c r="C113" s="21"/>
      <c r="D113" s="22"/>
      <c r="E113" s="21"/>
      <c r="F113" s="21"/>
      <c r="G113" s="23" t="s">
        <v>26</v>
      </c>
      <c r="H113" s="62">
        <v>18.341408963122213</v>
      </c>
      <c r="I113" s="62">
        <v>15.037358039450076</v>
      </c>
      <c r="J113" s="62">
        <v>15.373348993288593</v>
      </c>
      <c r="K113" s="62">
        <v>15.887811279826472</v>
      </c>
      <c r="L113" s="62">
        <v>12.989937741881185</v>
      </c>
      <c r="M113" s="62">
        <v>6.1704413274033705</v>
      </c>
      <c r="N113" s="62">
        <v>5.5294549343110324</v>
      </c>
      <c r="O113" s="62">
        <v>5.3420323101776921</v>
      </c>
      <c r="P113" s="62">
        <v>6.6721700344997332</v>
      </c>
      <c r="Q113" s="62">
        <v>6.7520746530827429</v>
      </c>
      <c r="R113" s="51">
        <f>H113+I113</f>
        <v>33.378767002572289</v>
      </c>
      <c r="S113" s="36">
        <f>SUM(H113:Q113)</f>
        <v>108.09603827704309</v>
      </c>
    </row>
    <row r="114" spans="1:19" ht="15.6">
      <c r="A114" s="70"/>
      <c r="B114" s="71"/>
      <c r="C114" s="21"/>
      <c r="D114" s="22" t="s">
        <v>122</v>
      </c>
      <c r="E114" s="21">
        <v>97</v>
      </c>
      <c r="F114" s="21" t="s">
        <v>112</v>
      </c>
      <c r="G114" s="26" t="s">
        <v>25</v>
      </c>
      <c r="H114" s="62">
        <v>29.746516703038445</v>
      </c>
      <c r="I114" s="62">
        <v>28.65876958349255</v>
      </c>
      <c r="J114" s="62">
        <v>25.787166201674001</v>
      </c>
      <c r="K114" s="62">
        <v>23.981978859816326</v>
      </c>
      <c r="L114" s="62">
        <v>20.22641509433965</v>
      </c>
      <c r="M114" s="62">
        <v>19.530672579453078</v>
      </c>
      <c r="N114" s="62">
        <v>18.236932656070778</v>
      </c>
      <c r="O114" s="62">
        <v>17.238912732474969</v>
      </c>
      <c r="P114" s="62">
        <v>16.403785488958984</v>
      </c>
      <c r="Q114" s="62">
        <v>16.516834126564433</v>
      </c>
      <c r="R114" s="17"/>
      <c r="S114" s="18"/>
    </row>
    <row r="115" spans="1:19" ht="16.2" thickBot="1">
      <c r="A115" s="70"/>
      <c r="B115" s="72"/>
      <c r="C115" s="28"/>
      <c r="D115" s="29"/>
      <c r="E115" s="28"/>
      <c r="F115" s="28"/>
      <c r="G115" s="30" t="s">
        <v>26</v>
      </c>
      <c r="H115" s="62">
        <v>20.005959375524593</v>
      </c>
      <c r="I115" s="62">
        <v>18.744172716851356</v>
      </c>
      <c r="J115" s="62">
        <v>16.589214428059019</v>
      </c>
      <c r="K115" s="62">
        <v>14.368833997574081</v>
      </c>
      <c r="L115" s="62">
        <v>10.694339622641545</v>
      </c>
      <c r="M115" s="62">
        <v>9.7898743532890027</v>
      </c>
      <c r="N115" s="62">
        <v>8.7594897591348442</v>
      </c>
      <c r="O115" s="62">
        <v>7.4221430615164596</v>
      </c>
      <c r="P115" s="62">
        <v>8.6063375394321664</v>
      </c>
      <c r="Q115" s="62">
        <v>8.7657361184558482</v>
      </c>
      <c r="R115" s="51">
        <f>H115+I115</f>
        <v>38.750132092375949</v>
      </c>
      <c r="S115" s="36">
        <f>SUM(H115:Q115)</f>
        <v>123.74610097247894</v>
      </c>
    </row>
    <row r="116" spans="1:19" ht="15.6">
      <c r="A116" s="70"/>
      <c r="B116" s="69" t="s">
        <v>123</v>
      </c>
      <c r="C116" s="13" t="s">
        <v>124</v>
      </c>
      <c r="D116" s="14" t="s">
        <v>125</v>
      </c>
      <c r="E116" s="13">
        <v>80.27</v>
      </c>
      <c r="F116" s="13" t="s">
        <v>126</v>
      </c>
      <c r="G116" s="15" t="s">
        <v>25</v>
      </c>
      <c r="H116" s="62">
        <v>32.41275958038964</v>
      </c>
      <c r="I116" s="62">
        <v>27.816972384599875</v>
      </c>
      <c r="J116" s="62">
        <v>26.201834862385326</v>
      </c>
      <c r="K116" s="62">
        <v>23.751367116296031</v>
      </c>
      <c r="L116" s="62">
        <v>19.767711962833928</v>
      </c>
      <c r="M116" s="62">
        <v>18.308963763509219</v>
      </c>
      <c r="N116" s="62">
        <v>17.559102849060409</v>
      </c>
      <c r="O116" s="62">
        <v>16.997870830376151</v>
      </c>
      <c r="P116" s="62">
        <v>14.616528574463555</v>
      </c>
      <c r="Q116" s="62">
        <v>14.848657909765842</v>
      </c>
      <c r="R116" s="17"/>
      <c r="S116" s="18"/>
    </row>
    <row r="117" spans="1:19" ht="15.6">
      <c r="A117" s="70"/>
      <c r="B117" s="71"/>
      <c r="C117" s="21"/>
      <c r="D117" s="22"/>
      <c r="E117" s="21"/>
      <c r="F117" s="21"/>
      <c r="G117" s="23" t="s">
        <v>26</v>
      </c>
      <c r="H117" s="62">
        <v>23.09880111325198</v>
      </c>
      <c r="I117" s="62">
        <v>17.767687966135853</v>
      </c>
      <c r="J117" s="62">
        <v>17.09925688073395</v>
      </c>
      <c r="K117" s="62">
        <v>14.085181553044118</v>
      </c>
      <c r="L117" s="62">
        <v>10.098025551684108</v>
      </c>
      <c r="M117" s="62">
        <v>8.2016528925619845</v>
      </c>
      <c r="N117" s="62">
        <v>7.8511978177409496</v>
      </c>
      <c r="O117" s="62">
        <v>7.0991469127040432</v>
      </c>
      <c r="P117" s="62">
        <v>6.0863052899936108</v>
      </c>
      <c r="Q117" s="62">
        <v>6.4136076527698362</v>
      </c>
      <c r="R117" s="51">
        <f>H117+I117</f>
        <v>40.866489079387833</v>
      </c>
      <c r="S117" s="36">
        <f>SUM(H117:Q117)</f>
        <v>117.80086363062044</v>
      </c>
    </row>
    <row r="118" spans="1:19" ht="15.6">
      <c r="A118" s="70"/>
      <c r="B118" s="71"/>
      <c r="C118" s="21"/>
      <c r="D118" s="22" t="s">
        <v>103</v>
      </c>
      <c r="E118" s="21">
        <v>75.8</v>
      </c>
      <c r="F118" s="21" t="s">
        <v>112</v>
      </c>
      <c r="G118" s="26" t="s">
        <v>25</v>
      </c>
      <c r="H118" s="62">
        <v>30.176147848686124</v>
      </c>
      <c r="I118" s="62">
        <v>29.60629921259844</v>
      </c>
      <c r="J118" s="62">
        <v>27.391834247410152</v>
      </c>
      <c r="K118" s="62">
        <v>20.67678526996766</v>
      </c>
      <c r="L118" s="62">
        <v>20.121473354231963</v>
      </c>
      <c r="M118" s="62">
        <v>19.971205265322897</v>
      </c>
      <c r="N118" s="62">
        <v>18.321261184490858</v>
      </c>
      <c r="O118" s="62">
        <v>18.273487456960176</v>
      </c>
      <c r="P118" s="62">
        <v>19.327476522265961</v>
      </c>
      <c r="Q118" s="62">
        <v>21.25390218522373</v>
      </c>
      <c r="R118" s="17"/>
      <c r="S118" s="18"/>
    </row>
    <row r="119" spans="1:19" ht="16.2" thickBot="1">
      <c r="A119" s="70"/>
      <c r="B119" s="72"/>
      <c r="C119" s="28"/>
      <c r="D119" s="29"/>
      <c r="E119" s="28"/>
      <c r="F119" s="28"/>
      <c r="G119" s="30" t="s">
        <v>26</v>
      </c>
      <c r="H119" s="62">
        <v>20.504331504475903</v>
      </c>
      <c r="I119" s="62">
        <v>19.843307086614189</v>
      </c>
      <c r="J119" s="62">
        <v>18.562956124314486</v>
      </c>
      <c r="K119" s="62">
        <v>10.30344588206022</v>
      </c>
      <c r="L119" s="62">
        <v>10.557915360501552</v>
      </c>
      <c r="M119" s="62">
        <v>10.362566844919767</v>
      </c>
      <c r="N119" s="62">
        <v>8.872489987217751</v>
      </c>
      <c r="O119" s="62">
        <v>8.8084731923266375</v>
      </c>
      <c r="P119" s="62">
        <v>12.728741896395004</v>
      </c>
      <c r="Q119" s="62">
        <v>15.445002081165457</v>
      </c>
      <c r="R119" s="51">
        <f>H119+I119</f>
        <v>40.347638591090089</v>
      </c>
      <c r="S119" s="36">
        <f>SUM(H119:Q119)</f>
        <v>135.98922995999095</v>
      </c>
    </row>
    <row r="120" spans="1:19" ht="15.6">
      <c r="A120" s="70"/>
      <c r="B120" s="12" t="s">
        <v>127</v>
      </c>
      <c r="C120" s="13" t="s">
        <v>90</v>
      </c>
      <c r="D120" s="14" t="s">
        <v>128</v>
      </c>
      <c r="E120" s="13">
        <v>130</v>
      </c>
      <c r="F120" s="13" t="s">
        <v>129</v>
      </c>
      <c r="G120" s="15" t="s">
        <v>25</v>
      </c>
      <c r="H120" s="62">
        <v>25.615530303030287</v>
      </c>
      <c r="I120" s="62">
        <v>25.200681099489174</v>
      </c>
      <c r="J120" s="62">
        <v>24.340309372156476</v>
      </c>
      <c r="K120" s="62">
        <v>23.626153229041321</v>
      </c>
      <c r="L120" s="62">
        <v>22.828947368421044</v>
      </c>
      <c r="M120" s="62">
        <v>21.380574221136225</v>
      </c>
      <c r="N120" s="62">
        <v>19.972337482710927</v>
      </c>
      <c r="O120" s="62">
        <v>19.283694627709689</v>
      </c>
      <c r="P120" s="62">
        <v>19.409715105554415</v>
      </c>
      <c r="Q120" s="62">
        <v>19.060000000000002</v>
      </c>
      <c r="R120" s="17"/>
      <c r="S120" s="18"/>
    </row>
    <row r="121" spans="1:19" ht="15.6">
      <c r="A121" s="70"/>
      <c r="B121" s="20"/>
      <c r="C121" s="21"/>
      <c r="D121" s="22"/>
      <c r="E121" s="21"/>
      <c r="F121" s="21"/>
      <c r="G121" s="23" t="s">
        <v>26</v>
      </c>
      <c r="H121" s="62">
        <v>15.214015151515131</v>
      </c>
      <c r="I121" s="62">
        <v>14.73279007540744</v>
      </c>
      <c r="J121" s="62">
        <v>14.809580527752464</v>
      </c>
      <c r="K121" s="62">
        <v>13.931168471720824</v>
      </c>
      <c r="L121" s="62">
        <v>14.077631578947358</v>
      </c>
      <c r="M121" s="62">
        <v>12.194746487477094</v>
      </c>
      <c r="N121" s="62">
        <v>11.084932226832644</v>
      </c>
      <c r="O121" s="62">
        <v>10.162150801130986</v>
      </c>
      <c r="P121" s="62">
        <v>12.844698298831723</v>
      </c>
      <c r="Q121" s="62">
        <v>12.351600000000001</v>
      </c>
      <c r="R121" s="51">
        <f>H121+I121</f>
        <v>29.946805226922571</v>
      </c>
      <c r="S121" s="36">
        <f>SUM(H121:Q121)</f>
        <v>131.40331361961566</v>
      </c>
    </row>
    <row r="122" spans="1:19" ht="15.6">
      <c r="A122" s="70"/>
      <c r="B122" s="20"/>
      <c r="C122" s="21"/>
      <c r="D122" s="22" t="s">
        <v>130</v>
      </c>
      <c r="E122" s="21">
        <v>95</v>
      </c>
      <c r="F122" s="21" t="s">
        <v>105</v>
      </c>
      <c r="G122" s="26" t="s">
        <v>25</v>
      </c>
      <c r="H122" s="62">
        <v>34.776006074411548</v>
      </c>
      <c r="I122" s="62">
        <v>30.819602872834817</v>
      </c>
      <c r="J122" s="62">
        <v>27.918640289774299</v>
      </c>
      <c r="K122" s="62">
        <v>22.764609246655684</v>
      </c>
      <c r="L122" s="62">
        <v>20.568237008256432</v>
      </c>
      <c r="M122" s="62">
        <v>23.336660013306719</v>
      </c>
      <c r="N122" s="62">
        <v>22.331002331002328</v>
      </c>
      <c r="O122" s="62">
        <v>22.359496124030983</v>
      </c>
      <c r="P122" s="62">
        <v>22.208619000979411</v>
      </c>
      <c r="Q122" s="62">
        <v>23.637617843182348</v>
      </c>
      <c r="R122" s="17"/>
      <c r="S122" s="18"/>
    </row>
    <row r="123" spans="1:19" ht="16.2" thickBot="1">
      <c r="A123" s="70"/>
      <c r="B123" s="27"/>
      <c r="C123" s="28"/>
      <c r="D123" s="29"/>
      <c r="E123" s="28"/>
      <c r="F123" s="28"/>
      <c r="G123" s="30" t="s">
        <v>26</v>
      </c>
      <c r="H123" s="62">
        <v>25.840167046317394</v>
      </c>
      <c r="I123" s="62">
        <v>21.250739332488386</v>
      </c>
      <c r="J123" s="62">
        <v>19.210927556422387</v>
      </c>
      <c r="K123" s="62">
        <v>12.871469373386491</v>
      </c>
      <c r="L123" s="62">
        <v>11.138708110733361</v>
      </c>
      <c r="M123" s="62">
        <v>14.737658017298736</v>
      </c>
      <c r="N123" s="62">
        <v>14.24554312354312</v>
      </c>
      <c r="O123" s="62">
        <v>14.283724806201519</v>
      </c>
      <c r="P123" s="62">
        <v>16.791152791380966</v>
      </c>
      <c r="Q123" s="62">
        <v>18.806041158887108</v>
      </c>
      <c r="R123" s="51">
        <f>H123+I123</f>
        <v>47.090906378805784</v>
      </c>
      <c r="S123" s="36">
        <f>SUM(H123:Q123)</f>
        <v>169.17613131665948</v>
      </c>
    </row>
    <row r="124" spans="1:19" ht="15.6">
      <c r="A124" s="70"/>
      <c r="B124" s="12" t="s">
        <v>131</v>
      </c>
      <c r="C124" s="13" t="s">
        <v>132</v>
      </c>
      <c r="D124" s="14" t="s">
        <v>100</v>
      </c>
      <c r="E124" s="13">
        <v>140</v>
      </c>
      <c r="F124" s="13" t="s">
        <v>28</v>
      </c>
      <c r="G124" s="15" t="s">
        <v>25</v>
      </c>
      <c r="H124" s="62">
        <v>27.641638894334463</v>
      </c>
      <c r="I124" s="62">
        <v>26.343975283213194</v>
      </c>
      <c r="J124" s="62">
        <v>25.034387895460824</v>
      </c>
      <c r="K124" s="62">
        <v>20.420482930890927</v>
      </c>
      <c r="L124" s="62">
        <v>19.972451790633613</v>
      </c>
      <c r="M124" s="62">
        <v>19.845414664716941</v>
      </c>
      <c r="N124" s="62">
        <v>19.154584439452744</v>
      </c>
      <c r="O124" s="62">
        <v>19.128076762619948</v>
      </c>
      <c r="P124" s="62">
        <v>17.922283901665327</v>
      </c>
      <c r="Q124" s="62">
        <v>18.159408381265411</v>
      </c>
      <c r="R124" s="17"/>
      <c r="S124" s="18"/>
    </row>
    <row r="125" spans="1:19" ht="15.6">
      <c r="A125" s="70"/>
      <c r="B125" s="20"/>
      <c r="C125" s="21"/>
      <c r="D125" s="22"/>
      <c r="E125" s="21"/>
      <c r="F125" s="21"/>
      <c r="G125" s="23" t="s">
        <v>26</v>
      </c>
      <c r="H125" s="62">
        <v>17.564301117427977</v>
      </c>
      <c r="I125" s="62">
        <v>16.059011328527305</v>
      </c>
      <c r="J125" s="62">
        <v>15.663297111416814</v>
      </c>
      <c r="K125" s="62">
        <v>9.9881940049958384</v>
      </c>
      <c r="L125" s="62">
        <v>10.364187327823698</v>
      </c>
      <c r="M125" s="62">
        <v>10.199039064132023</v>
      </c>
      <c r="N125" s="62">
        <v>9.9891431488666793</v>
      </c>
      <c r="O125" s="62">
        <v>9.9536228619107323</v>
      </c>
      <c r="P125" s="62">
        <v>10.747420301348111</v>
      </c>
      <c r="Q125" s="62">
        <v>11.081765817584229</v>
      </c>
      <c r="R125" s="51">
        <f>H125+I125</f>
        <v>33.623312445955278</v>
      </c>
      <c r="S125" s="36">
        <f>SUM(H125:Q125)</f>
        <v>121.60998208403339</v>
      </c>
    </row>
    <row r="126" spans="1:19" ht="15.6">
      <c r="A126" s="70"/>
      <c r="B126" s="20"/>
      <c r="C126" s="21"/>
      <c r="D126" s="22" t="s">
        <v>133</v>
      </c>
      <c r="E126" s="21">
        <v>116</v>
      </c>
      <c r="F126" s="21" t="s">
        <v>134</v>
      </c>
      <c r="G126" s="26" t="s">
        <v>25</v>
      </c>
      <c r="H126" s="62">
        <v>27.540500736377034</v>
      </c>
      <c r="I126" s="62">
        <v>28.229948636902417</v>
      </c>
      <c r="J126" s="62">
        <v>27.439999999999998</v>
      </c>
      <c r="K126" s="62">
        <v>27.066722618548035</v>
      </c>
      <c r="L126" s="62">
        <v>23.899102180419</v>
      </c>
      <c r="M126" s="62">
        <v>24.176991150442472</v>
      </c>
      <c r="N126" s="62">
        <v>22.189834213882325</v>
      </c>
      <c r="O126" s="62">
        <v>22.264346027916599</v>
      </c>
      <c r="P126" s="62">
        <v>20.924764890282148</v>
      </c>
      <c r="Q126" s="62">
        <v>21.053647240447692</v>
      </c>
      <c r="R126" s="17"/>
      <c r="S126" s="18"/>
    </row>
    <row r="127" spans="1:19" ht="16.2" thickBot="1">
      <c r="A127" s="70"/>
      <c r="B127" s="27"/>
      <c r="C127" s="28"/>
      <c r="D127" s="29"/>
      <c r="E127" s="28"/>
      <c r="F127" s="28"/>
      <c r="G127" s="30" t="s">
        <v>26</v>
      </c>
      <c r="H127" s="62">
        <v>17.446980854197356</v>
      </c>
      <c r="I127" s="62">
        <v>18.246740418806802</v>
      </c>
      <c r="J127" s="62">
        <v>18.622199999999996</v>
      </c>
      <c r="K127" s="62">
        <v>18.163068820814082</v>
      </c>
      <c r="L127" s="62">
        <v>15.468832834544701</v>
      </c>
      <c r="M127" s="62">
        <v>15.830088495575215</v>
      </c>
      <c r="N127" s="62">
        <v>14.056377846602317</v>
      </c>
      <c r="O127" s="62">
        <v>14.156223677408244</v>
      </c>
      <c r="P127" s="62">
        <v>14.980918495297827</v>
      </c>
      <c r="Q127" s="62">
        <v>15.162642609031243</v>
      </c>
      <c r="R127" s="51">
        <f>H127+I127</f>
        <v>35.693721273004158</v>
      </c>
      <c r="S127" s="36">
        <f>SUM(H127:Q127)</f>
        <v>162.13407405227778</v>
      </c>
    </row>
    <row r="128" spans="1:19" ht="15.6">
      <c r="A128" s="70"/>
      <c r="B128" s="69" t="s">
        <v>135</v>
      </c>
      <c r="C128" s="13" t="s">
        <v>136</v>
      </c>
      <c r="D128" s="14" t="s">
        <v>137</v>
      </c>
      <c r="E128" s="13">
        <v>77</v>
      </c>
      <c r="F128" s="13" t="s">
        <v>138</v>
      </c>
      <c r="G128" s="15" t="s">
        <v>25</v>
      </c>
      <c r="H128" s="62">
        <v>21.403436141585601</v>
      </c>
      <c r="I128" s="62">
        <v>20.469798657718133</v>
      </c>
      <c r="J128" s="62">
        <v>18.800292611558156</v>
      </c>
      <c r="K128" s="62">
        <v>16.581978319783211</v>
      </c>
      <c r="L128" s="62">
        <v>16.10675625233295</v>
      </c>
      <c r="M128" s="62">
        <v>16.914498141263927</v>
      </c>
      <c r="N128" s="62">
        <v>17.321266968325805</v>
      </c>
      <c r="O128" s="62">
        <v>17.663149667838983</v>
      </c>
      <c r="P128" s="62">
        <v>16.747376916868436</v>
      </c>
      <c r="Q128" s="62">
        <v>16.295510781194764</v>
      </c>
      <c r="R128" s="17"/>
      <c r="S128" s="18"/>
    </row>
    <row r="129" spans="1:19" ht="16.2" thickBot="1">
      <c r="A129" s="70"/>
      <c r="B129" s="71"/>
      <c r="C129" s="21"/>
      <c r="D129" s="22"/>
      <c r="E129" s="21"/>
      <c r="F129" s="21"/>
      <c r="G129" s="23" t="s">
        <v>26</v>
      </c>
      <c r="H129" s="62">
        <v>10.034054647071008</v>
      </c>
      <c r="I129" s="62">
        <v>8.9323624161073969</v>
      </c>
      <c r="J129" s="62">
        <v>7.4423569861009513</v>
      </c>
      <c r="K129" s="62">
        <v>4.7360135501355183</v>
      </c>
      <c r="L129" s="62">
        <v>4.8345804404628456</v>
      </c>
      <c r="M129" s="62">
        <v>5.8604126394051859</v>
      </c>
      <c r="N129" s="62">
        <v>7.0476470588235465</v>
      </c>
      <c r="O129" s="62">
        <v>7.4920945681906774</v>
      </c>
      <c r="P129" s="62">
        <v>7.7933801452784417</v>
      </c>
      <c r="Q129" s="62">
        <v>7.1698048780487742</v>
      </c>
      <c r="R129" s="51">
        <f>H129+I129</f>
        <v>18.966417063178405</v>
      </c>
      <c r="S129" s="36">
        <f>SUM(H129:Q129)</f>
        <v>71.342707329624361</v>
      </c>
    </row>
    <row r="130" spans="1:19" ht="15.6">
      <c r="A130" s="70"/>
      <c r="B130" s="71"/>
      <c r="C130" s="21"/>
      <c r="D130" s="22" t="s">
        <v>139</v>
      </c>
      <c r="E130" s="21">
        <v>87</v>
      </c>
      <c r="F130" s="13" t="s">
        <v>28</v>
      </c>
      <c r="G130" s="26" t="s">
        <v>25</v>
      </c>
      <c r="H130" s="62">
        <v>27.086981903093989</v>
      </c>
      <c r="I130" s="62">
        <v>22.889469103568313</v>
      </c>
      <c r="J130" s="62">
        <v>20.724606426568904</v>
      </c>
      <c r="K130" s="62">
        <v>19.896373056994804</v>
      </c>
      <c r="L130" s="62">
        <v>16.752174882890934</v>
      </c>
      <c r="M130" s="62">
        <v>16.818687430478313</v>
      </c>
      <c r="N130" s="62">
        <v>16.893732970027262</v>
      </c>
      <c r="O130" s="62">
        <v>17.010734929810063</v>
      </c>
      <c r="P130" s="62">
        <v>16.587677725118478</v>
      </c>
      <c r="Q130" s="62">
        <v>16.331750091340883</v>
      </c>
      <c r="R130" s="17"/>
      <c r="S130" s="18"/>
    </row>
    <row r="131" spans="1:19" ht="16.2" thickBot="1">
      <c r="A131" s="73"/>
      <c r="B131" s="72"/>
      <c r="C131" s="28"/>
      <c r="D131" s="29"/>
      <c r="E131" s="28"/>
      <c r="F131" s="21"/>
      <c r="G131" s="30" t="s">
        <v>26</v>
      </c>
      <c r="H131" s="62">
        <v>16.740638645650904</v>
      </c>
      <c r="I131" s="62">
        <v>11.787573542210609</v>
      </c>
      <c r="J131" s="62">
        <v>9.7900198404140646</v>
      </c>
      <c r="K131" s="62">
        <v>8.7795751295336615</v>
      </c>
      <c r="L131" s="62">
        <v>5.6542621012714855</v>
      </c>
      <c r="M131" s="62">
        <v>5.7387330367074565</v>
      </c>
      <c r="N131" s="62">
        <v>6.49185286103544</v>
      </c>
      <c r="O131" s="62">
        <v>6.6439554087530812</v>
      </c>
      <c r="P131" s="62">
        <v>7.5729952606635003</v>
      </c>
      <c r="Q131" s="62">
        <v>7.2198151260504186</v>
      </c>
      <c r="R131" s="51">
        <f>H131+I131</f>
        <v>28.528212187861513</v>
      </c>
      <c r="S131" s="36">
        <f>SUM(H131:Q131)</f>
        <v>86.419420952290636</v>
      </c>
    </row>
    <row r="132" spans="1:19" ht="15.6">
      <c r="A132" s="68" t="s">
        <v>140</v>
      </c>
      <c r="B132" s="12" t="s">
        <v>141</v>
      </c>
      <c r="C132" s="13" t="s">
        <v>142</v>
      </c>
      <c r="D132" s="14" t="s">
        <v>143</v>
      </c>
      <c r="E132" s="13">
        <v>162</v>
      </c>
      <c r="F132" s="13" t="s">
        <v>43</v>
      </c>
      <c r="G132" s="15" t="s">
        <v>25</v>
      </c>
      <c r="H132" s="62">
        <v>24.241886859372233</v>
      </c>
      <c r="I132" s="62">
        <v>23.048094940662068</v>
      </c>
      <c r="J132" s="62">
        <v>18.70590259852003</v>
      </c>
      <c r="K132" s="62">
        <v>18.277945619335362</v>
      </c>
      <c r="L132" s="62">
        <v>17.542196093305517</v>
      </c>
      <c r="M132" s="62">
        <v>17.619214586255257</v>
      </c>
      <c r="N132" s="62">
        <v>17.446373850868216</v>
      </c>
      <c r="O132" s="62">
        <v>18.047752808988768</v>
      </c>
      <c r="P132" s="62">
        <v>18.737915275092305</v>
      </c>
      <c r="Q132" s="62">
        <v>18.941289701636201</v>
      </c>
      <c r="R132" s="17"/>
      <c r="S132" s="18"/>
    </row>
    <row r="133" spans="1:19" ht="16.2" thickBot="1">
      <c r="A133" s="70"/>
      <c r="B133" s="20"/>
      <c r="C133" s="21"/>
      <c r="D133" s="22"/>
      <c r="E133" s="21"/>
      <c r="F133" s="21"/>
      <c r="G133" s="23" t="s">
        <v>26</v>
      </c>
      <c r="H133" s="62">
        <v>13.383426494059234</v>
      </c>
      <c r="I133" s="62">
        <v>11.974752029981239</v>
      </c>
      <c r="J133" s="62">
        <v>7.3272011701944377</v>
      </c>
      <c r="K133" s="62">
        <v>6.8050936555891433</v>
      </c>
      <c r="L133" s="62">
        <v>6.6575890384980054</v>
      </c>
      <c r="M133" s="62">
        <v>6.7554025245441762</v>
      </c>
      <c r="N133" s="62">
        <v>7.2102860061286806</v>
      </c>
      <c r="O133" s="62">
        <v>7.9920786516853992</v>
      </c>
      <c r="P133" s="62">
        <v>10.540323079627381</v>
      </c>
      <c r="Q133" s="62">
        <v>10.820979788257956</v>
      </c>
      <c r="R133" s="51">
        <f>H133+I133</f>
        <v>25.358178524040476</v>
      </c>
      <c r="S133" s="36">
        <f>SUM(H133:Q133)</f>
        <v>89.467132438565656</v>
      </c>
    </row>
    <row r="134" spans="1:19" ht="15.6">
      <c r="A134" s="70"/>
      <c r="B134" s="20"/>
      <c r="C134" s="21"/>
      <c r="D134" s="22" t="s">
        <v>144</v>
      </c>
      <c r="E134" s="21">
        <v>51</v>
      </c>
      <c r="F134" s="13" t="s">
        <v>28</v>
      </c>
      <c r="G134" s="26" t="s">
        <v>25</v>
      </c>
      <c r="H134" s="62">
        <v>27.349726775956256</v>
      </c>
      <c r="I134" s="62">
        <v>19.775937652216282</v>
      </c>
      <c r="J134" s="62">
        <v>17.67884158201857</v>
      </c>
      <c r="K134" s="62">
        <v>17.420867526377506</v>
      </c>
      <c r="L134" s="62">
        <v>16.675315689327107</v>
      </c>
      <c r="M134" s="62">
        <v>17.131394182547623</v>
      </c>
      <c r="N134" s="62">
        <v>16.836136096988657</v>
      </c>
      <c r="O134" s="62">
        <v>17.62573629361124</v>
      </c>
      <c r="P134" s="62">
        <v>16.846560846560831</v>
      </c>
      <c r="Q134" s="62">
        <v>17.037586547972303</v>
      </c>
      <c r="R134" s="17"/>
      <c r="S134" s="18"/>
    </row>
    <row r="135" spans="1:19" ht="16.2" thickBot="1">
      <c r="A135" s="70"/>
      <c r="B135" s="27"/>
      <c r="C135" s="28"/>
      <c r="D135" s="29"/>
      <c r="E135" s="28"/>
      <c r="F135" s="21"/>
      <c r="G135" s="30" t="s">
        <v>26</v>
      </c>
      <c r="H135" s="62">
        <v>17.050677595628382</v>
      </c>
      <c r="I135" s="62">
        <v>8.1136064296152117</v>
      </c>
      <c r="J135" s="62">
        <v>6.0741867300626566</v>
      </c>
      <c r="K135" s="62">
        <v>5.7594583821805587</v>
      </c>
      <c r="L135" s="62">
        <v>5.5566509254454246</v>
      </c>
      <c r="M135" s="62">
        <v>6.1358706118354807</v>
      </c>
      <c r="N135" s="62">
        <v>6.4169769260852538</v>
      </c>
      <c r="O135" s="62">
        <v>7.4434571816946118</v>
      </c>
      <c r="P135" s="62">
        <v>7.9302539682539459</v>
      </c>
      <c r="Q135" s="62">
        <v>8.1938694362017781</v>
      </c>
      <c r="R135" s="51">
        <f>H135+I135</f>
        <v>25.164284025243596</v>
      </c>
      <c r="S135" s="36">
        <f>SUM(H135:Q135)</f>
        <v>78.675008187003314</v>
      </c>
    </row>
    <row r="136" spans="1:19" ht="15.6">
      <c r="A136" s="70"/>
      <c r="B136" s="69" t="s">
        <v>145</v>
      </c>
      <c r="C136" s="13" t="s">
        <v>146</v>
      </c>
      <c r="D136" s="14" t="s">
        <v>147</v>
      </c>
      <c r="E136" s="13">
        <v>105</v>
      </c>
      <c r="F136" s="13" t="s">
        <v>28</v>
      </c>
      <c r="G136" s="15" t="s">
        <v>25</v>
      </c>
      <c r="H136" s="62">
        <v>29.048414023372299</v>
      </c>
      <c r="I136" s="62">
        <v>26.402252992255338</v>
      </c>
      <c r="J136" s="62">
        <v>25.123249852100173</v>
      </c>
      <c r="K136" s="62">
        <v>22.388059701492541</v>
      </c>
      <c r="L136" s="62">
        <v>17.108314011262003</v>
      </c>
      <c r="M136" s="62">
        <v>17.000455166135637</v>
      </c>
      <c r="N136" s="62">
        <v>16.935483870967737</v>
      </c>
      <c r="O136" s="62">
        <v>16.560927586961295</v>
      </c>
      <c r="P136" s="62">
        <v>16.712560898114809</v>
      </c>
      <c r="Q136" s="62">
        <v>15.891032917139617</v>
      </c>
      <c r="R136" s="17"/>
      <c r="S136" s="18"/>
    </row>
    <row r="137" spans="1:19" ht="15.6">
      <c r="A137" s="70"/>
      <c r="B137" s="71"/>
      <c r="C137" s="21"/>
      <c r="D137" s="22"/>
      <c r="E137" s="21"/>
      <c r="F137" s="21"/>
      <c r="G137" s="23" t="s">
        <v>26</v>
      </c>
      <c r="H137" s="62">
        <v>19.055128547579308</v>
      </c>
      <c r="I137" s="62">
        <v>15.932658530861298</v>
      </c>
      <c r="J137" s="62">
        <v>15.156364819562212</v>
      </c>
      <c r="K137" s="62">
        <v>11.8194328358209</v>
      </c>
      <c r="L137" s="62">
        <v>6.1065587943027433</v>
      </c>
      <c r="M137" s="62">
        <v>5.9695780609922586</v>
      </c>
      <c r="N137" s="62">
        <v>6.5461290322580572</v>
      </c>
      <c r="O137" s="62">
        <v>6.0592058630496837</v>
      </c>
      <c r="P137" s="62">
        <v>7.7453340393984362</v>
      </c>
      <c r="Q137" s="62">
        <v>6.6116254256526714</v>
      </c>
      <c r="R137" s="51">
        <f>H137+I137</f>
        <v>34.987787078440604</v>
      </c>
      <c r="S137" s="36">
        <f>SUM(H137:Q137)</f>
        <v>101.00201594947757</v>
      </c>
    </row>
    <row r="138" spans="1:19" ht="15.6">
      <c r="A138" s="70"/>
      <c r="B138" s="71"/>
      <c r="C138" s="21"/>
      <c r="D138" s="22" t="s">
        <v>100</v>
      </c>
      <c r="E138" s="21">
        <v>100</v>
      </c>
      <c r="F138" s="21" t="s">
        <v>24</v>
      </c>
      <c r="G138" s="26" t="s">
        <v>25</v>
      </c>
      <c r="H138" s="62">
        <v>34.305555555555536</v>
      </c>
      <c r="I138" s="62">
        <v>34.712503802859757</v>
      </c>
      <c r="J138" s="62">
        <v>31.417624521072806</v>
      </c>
      <c r="K138" s="62">
        <v>27.324782409528158</v>
      </c>
      <c r="L138" s="62">
        <v>26.203339882121814</v>
      </c>
      <c r="M138" s="62">
        <v>24.896907216494856</v>
      </c>
      <c r="N138" s="62">
        <v>23.875368731563427</v>
      </c>
      <c r="O138" s="62">
        <v>24.043715846994516</v>
      </c>
      <c r="P138" s="62">
        <v>23.95808525839486</v>
      </c>
      <c r="Q138" s="62">
        <v>23.881838984813822</v>
      </c>
      <c r="R138" s="17"/>
      <c r="S138" s="18"/>
    </row>
    <row r="139" spans="1:19" ht="16.2" thickBot="1">
      <c r="A139" s="70"/>
      <c r="B139" s="72"/>
      <c r="C139" s="28"/>
      <c r="D139" s="29"/>
      <c r="E139" s="28"/>
      <c r="F139" s="21"/>
      <c r="G139" s="30" t="s">
        <v>26</v>
      </c>
      <c r="H139" s="62">
        <v>25.258555555555532</v>
      </c>
      <c r="I139" s="62">
        <v>25.738754487374514</v>
      </c>
      <c r="J139" s="62">
        <v>22.835501915708825</v>
      </c>
      <c r="K139" s="62">
        <v>17.842234539624354</v>
      </c>
      <c r="L139" s="62">
        <v>17.657241650294704</v>
      </c>
      <c r="M139" s="62">
        <v>15.998072164948466</v>
      </c>
      <c r="N139" s="62">
        <v>15.567979351032454</v>
      </c>
      <c r="O139" s="62">
        <v>15.786830601092872</v>
      </c>
      <c r="P139" s="62">
        <v>17.744157656584907</v>
      </c>
      <c r="Q139" s="62">
        <v>17.638937799043074</v>
      </c>
      <c r="R139" s="51">
        <f>H139+I139</f>
        <v>50.997310042930046</v>
      </c>
      <c r="S139" s="36">
        <f>SUM(H139:Q139)</f>
        <v>192.06826572125973</v>
      </c>
    </row>
    <row r="140" spans="1:19" ht="15.6">
      <c r="A140" s="70"/>
      <c r="B140" s="69" t="s">
        <v>148</v>
      </c>
      <c r="C140" s="13" t="s">
        <v>149</v>
      </c>
      <c r="D140" s="14" t="s">
        <v>150</v>
      </c>
      <c r="E140" s="13">
        <v>66</v>
      </c>
      <c r="F140" s="13" t="s">
        <v>28</v>
      </c>
      <c r="G140" s="15" t="s">
        <v>25</v>
      </c>
      <c r="H140" s="62">
        <v>24.489795918367328</v>
      </c>
      <c r="I140" s="62">
        <v>24.011400071250481</v>
      </c>
      <c r="J140" s="62">
        <v>22.606718868401124</v>
      </c>
      <c r="K140" s="62">
        <v>17.797552836484986</v>
      </c>
      <c r="L140" s="62">
        <v>16.67784484685895</v>
      </c>
      <c r="M140" s="62">
        <v>16.284779050736514</v>
      </c>
      <c r="N140" s="62">
        <v>15.986316989737755</v>
      </c>
      <c r="O140" s="62">
        <v>15.802520140466857</v>
      </c>
      <c r="P140" s="62">
        <v>16.123711340206203</v>
      </c>
      <c r="Q140" s="62">
        <v>15.576018808777434</v>
      </c>
      <c r="R140" s="17"/>
      <c r="S140" s="18"/>
    </row>
    <row r="141" spans="1:19" ht="15.6">
      <c r="A141" s="70"/>
      <c r="B141" s="71"/>
      <c r="C141" s="21"/>
      <c r="D141" s="22"/>
      <c r="E141" s="21"/>
      <c r="F141" s="21"/>
      <c r="G141" s="23" t="s">
        <v>26</v>
      </c>
      <c r="H141" s="62">
        <v>13.675959183673445</v>
      </c>
      <c r="I141" s="62">
        <v>13.111452084075566</v>
      </c>
      <c r="J141" s="62">
        <v>12.086197019449372</v>
      </c>
      <c r="K141" s="62">
        <v>6.2190144605116835</v>
      </c>
      <c r="L141" s="62">
        <v>5.559862955510865</v>
      </c>
      <c r="M141" s="62">
        <v>5.0606693944353722</v>
      </c>
      <c r="N141" s="62">
        <v>5.3122120866590814</v>
      </c>
      <c r="O141" s="62">
        <v>5.0732761826069144</v>
      </c>
      <c r="P141" s="62">
        <v>6.9327216494845603</v>
      </c>
      <c r="Q141" s="62">
        <v>6.1769059561128588</v>
      </c>
      <c r="R141" s="51">
        <f>H141+I141</f>
        <v>26.787411267749011</v>
      </c>
      <c r="S141" s="36">
        <f>SUM(H141:Q141)</f>
        <v>79.208270972519728</v>
      </c>
    </row>
    <row r="142" spans="1:19" ht="15.6">
      <c r="A142" s="70"/>
      <c r="B142" s="71"/>
      <c r="C142" s="21"/>
      <c r="D142" s="22" t="s">
        <v>151</v>
      </c>
      <c r="E142" s="21">
        <v>71</v>
      </c>
      <c r="F142" s="21" t="s">
        <v>112</v>
      </c>
      <c r="G142" s="26" t="s">
        <v>25</v>
      </c>
      <c r="H142" s="62">
        <v>29.414354909731394</v>
      </c>
      <c r="I142" s="62">
        <v>22.299922299922279</v>
      </c>
      <c r="J142" s="62">
        <v>18.489861259338291</v>
      </c>
      <c r="K142" s="62">
        <v>17.411817569085596</v>
      </c>
      <c r="L142" s="62">
        <v>16.850642036494715</v>
      </c>
      <c r="M142" s="62">
        <v>16.961279461279467</v>
      </c>
      <c r="N142" s="62">
        <v>16.183816183816202</v>
      </c>
      <c r="O142" s="62">
        <v>16.27536808595303</v>
      </c>
      <c r="P142" s="62">
        <v>15.507715755381978</v>
      </c>
      <c r="Q142" s="62">
        <v>15.218870492175082</v>
      </c>
      <c r="R142" s="17"/>
      <c r="S142" s="18"/>
    </row>
    <row r="143" spans="1:19" ht="16.2" thickBot="1">
      <c r="A143" s="70"/>
      <c r="B143" s="72"/>
      <c r="C143" s="28"/>
      <c r="D143" s="29"/>
      <c r="E143" s="28"/>
      <c r="F143" s="28"/>
      <c r="G143" s="30" t="s">
        <v>26</v>
      </c>
      <c r="H143" s="62">
        <v>19.486938793483045</v>
      </c>
      <c r="I143" s="62">
        <v>11.091908313908288</v>
      </c>
      <c r="J143" s="62">
        <v>7.0636307363927155</v>
      </c>
      <c r="K143" s="62">
        <v>5.748417434284427</v>
      </c>
      <c r="L143" s="62">
        <v>5.779315386348288</v>
      </c>
      <c r="M143" s="62">
        <v>5.9198249158249228</v>
      </c>
      <c r="N143" s="62">
        <v>5.5689610389610618</v>
      </c>
      <c r="O143" s="62">
        <v>5.6879785117389385</v>
      </c>
      <c r="P143" s="62">
        <v>6.0826477424271301</v>
      </c>
      <c r="Q143" s="62">
        <v>5.6840412792016135</v>
      </c>
      <c r="R143" s="51">
        <f>H143+I143</f>
        <v>30.578847107391333</v>
      </c>
      <c r="S143" s="36">
        <f>SUM(H143:Q143)</f>
        <v>78.113664152570422</v>
      </c>
    </row>
    <row r="144" spans="1:19" ht="15.6">
      <c r="A144" s="70"/>
      <c r="B144" s="69" t="s">
        <v>152</v>
      </c>
      <c r="C144" s="13" t="s">
        <v>153</v>
      </c>
      <c r="D144" s="14" t="s">
        <v>154</v>
      </c>
      <c r="E144" s="13">
        <v>30</v>
      </c>
      <c r="F144" s="13" t="s">
        <v>43</v>
      </c>
      <c r="G144" s="15" t="s">
        <v>25</v>
      </c>
      <c r="H144" s="62">
        <v>27.836504580690622</v>
      </c>
      <c r="I144" s="62">
        <v>24.039121482498267</v>
      </c>
      <c r="J144" s="62">
        <v>23.253493013972033</v>
      </c>
      <c r="K144" s="62">
        <v>23.000451875282444</v>
      </c>
      <c r="L144" s="62">
        <v>22.045977011494227</v>
      </c>
      <c r="M144" s="62">
        <v>20.536984352773818</v>
      </c>
      <c r="N144" s="62">
        <v>19.545767377838942</v>
      </c>
      <c r="O144" s="62">
        <v>17.457409782011357</v>
      </c>
      <c r="P144" s="62">
        <v>16.413373860182382</v>
      </c>
      <c r="Q144" s="62">
        <v>16.650662569617822</v>
      </c>
      <c r="R144" s="17"/>
      <c r="S144" s="18"/>
    </row>
    <row r="145" spans="1:19" ht="15.6">
      <c r="A145" s="70"/>
      <c r="B145" s="71"/>
      <c r="C145" s="21"/>
      <c r="D145" s="22"/>
      <c r="E145" s="21"/>
      <c r="F145" s="21"/>
      <c r="G145" s="23" t="s">
        <v>26</v>
      </c>
      <c r="H145" s="62">
        <v>17.625075405214933</v>
      </c>
      <c r="I145" s="62">
        <v>13.144163349347954</v>
      </c>
      <c r="J145" s="62">
        <v>12.87526147704588</v>
      </c>
      <c r="K145" s="62">
        <v>12.566551287844582</v>
      </c>
      <c r="L145" s="62">
        <v>12.377390804597667</v>
      </c>
      <c r="M145" s="62">
        <v>10.460970128022748</v>
      </c>
      <c r="N145" s="62">
        <v>9.9394975911906247</v>
      </c>
      <c r="O145" s="62">
        <v>7.2246327166147637</v>
      </c>
      <c r="P145" s="62">
        <v>7.3324559270516874</v>
      </c>
      <c r="Q145" s="62">
        <v>7.6599143460725942</v>
      </c>
      <c r="R145" s="51">
        <f>H145+I145</f>
        <v>30.769238754562885</v>
      </c>
      <c r="S145" s="36">
        <f>SUM(H145:Q145)</f>
        <v>111.20591303300344</v>
      </c>
    </row>
    <row r="146" spans="1:19" ht="15.6">
      <c r="A146" s="70"/>
      <c r="B146" s="71"/>
      <c r="C146" s="21"/>
      <c r="D146" s="22" t="s">
        <v>155</v>
      </c>
      <c r="E146" s="21">
        <v>56</v>
      </c>
      <c r="F146" s="21" t="s">
        <v>110</v>
      </c>
      <c r="G146" s="26" t="s">
        <v>25</v>
      </c>
      <c r="H146" s="62">
        <v>29.720575783234565</v>
      </c>
      <c r="I146" s="62">
        <v>31.228668941979532</v>
      </c>
      <c r="J146" s="62">
        <v>25.687331536388147</v>
      </c>
      <c r="K146" s="62">
        <v>21.933085501858752</v>
      </c>
      <c r="L146" s="62">
        <v>19.314697926059502</v>
      </c>
      <c r="M146" s="62">
        <v>18.814432989690733</v>
      </c>
      <c r="N146" s="62">
        <v>18.162839248434242</v>
      </c>
      <c r="O146" s="62">
        <v>18.770672546857778</v>
      </c>
      <c r="P146" s="62">
        <v>17.599316531396823</v>
      </c>
      <c r="Q146" s="62">
        <v>17.838068788720346</v>
      </c>
      <c r="R146" s="17"/>
      <c r="S146" s="18"/>
    </row>
    <row r="147" spans="1:19" ht="16.2" thickBot="1">
      <c r="A147" s="70"/>
      <c r="B147" s="72"/>
      <c r="C147" s="28"/>
      <c r="D147" s="29"/>
      <c r="E147" s="28"/>
      <c r="F147" s="28"/>
      <c r="G147" s="30" t="s">
        <v>26</v>
      </c>
      <c r="H147" s="62">
        <v>19.848279424216788</v>
      </c>
      <c r="I147" s="62">
        <v>21.627829351535844</v>
      </c>
      <c r="J147" s="62">
        <v>15.844544474393539</v>
      </c>
      <c r="K147" s="62">
        <v>11.264364312267679</v>
      </c>
      <c r="L147" s="62">
        <v>8.9086663660955665</v>
      </c>
      <c r="M147" s="62">
        <v>8.2733298969072298</v>
      </c>
      <c r="N147" s="62">
        <v>8.1416910229645136</v>
      </c>
      <c r="O147" s="62">
        <v>8.9318743109151111</v>
      </c>
      <c r="P147" s="62">
        <v>8.969056813327617</v>
      </c>
      <c r="Q147" s="62">
        <v>9.2985349284340764</v>
      </c>
      <c r="R147" s="51">
        <f>H147+I147</f>
        <v>41.476108775752635</v>
      </c>
      <c r="S147" s="36">
        <f>SUM(H147:Q147)</f>
        <v>121.10817090105796</v>
      </c>
    </row>
    <row r="148" spans="1:19" ht="15.6">
      <c r="A148" s="70"/>
      <c r="B148" s="69" t="s">
        <v>156</v>
      </c>
      <c r="C148" s="13" t="s">
        <v>157</v>
      </c>
      <c r="D148" s="14" t="s">
        <v>133</v>
      </c>
      <c r="E148" s="13">
        <v>175</v>
      </c>
      <c r="F148" s="74" t="s">
        <v>24</v>
      </c>
      <c r="G148" s="15" t="s">
        <v>25</v>
      </c>
      <c r="H148" s="75">
        <v>25.310924369747902</v>
      </c>
      <c r="I148" s="75">
        <v>25.168334849863506</v>
      </c>
      <c r="J148" s="75">
        <v>23.838314043876313</v>
      </c>
      <c r="K148" s="75">
        <v>24.312333629103801</v>
      </c>
      <c r="L148" s="75">
        <v>23.297380585516162</v>
      </c>
      <c r="M148" s="75">
        <v>23.15538194444445</v>
      </c>
      <c r="N148" s="75">
        <v>22.280664843256901</v>
      </c>
      <c r="O148" s="75">
        <v>21.824547753355379</v>
      </c>
      <c r="P148" s="75">
        <v>19.20328688817435</v>
      </c>
      <c r="Q148" s="75">
        <v>18.963815789473689</v>
      </c>
      <c r="R148" s="17"/>
      <c r="S148" s="18"/>
    </row>
    <row r="149" spans="1:19" ht="15.6">
      <c r="A149" s="70"/>
      <c r="B149" s="71"/>
      <c r="C149" s="21"/>
      <c r="D149" s="22"/>
      <c r="E149" s="21"/>
      <c r="F149" s="76"/>
      <c r="G149" s="23" t="s">
        <v>26</v>
      </c>
      <c r="H149" s="75">
        <v>14.644890756302523</v>
      </c>
      <c r="I149" s="75">
        <v>14.476635122838935</v>
      </c>
      <c r="J149" s="75">
        <v>13.588743133529102</v>
      </c>
      <c r="K149" s="75">
        <v>14.167047027506637</v>
      </c>
      <c r="L149" s="75">
        <v>13.966673343605525</v>
      </c>
      <c r="M149" s="75">
        <v>13.786335069444451</v>
      </c>
      <c r="N149" s="75">
        <v>13.49486429623397</v>
      </c>
      <c r="O149" s="75">
        <v>12.901912079361992</v>
      </c>
      <c r="P149" s="75">
        <v>11.182535905680604</v>
      </c>
      <c r="Q149" s="75">
        <v>10.85206578947369</v>
      </c>
      <c r="R149" s="51">
        <f>H149+I149</f>
        <v>29.121525879141458</v>
      </c>
      <c r="S149" s="36">
        <f>SUM(H149:Q149)</f>
        <v>133.06170252397743</v>
      </c>
    </row>
    <row r="150" spans="1:19" ht="15.6">
      <c r="A150" s="70"/>
      <c r="B150" s="71"/>
      <c r="C150" s="21"/>
      <c r="D150" s="22" t="s">
        <v>158</v>
      </c>
      <c r="E150" s="21">
        <v>209</v>
      </c>
      <c r="F150" s="21" t="s">
        <v>28</v>
      </c>
      <c r="G150" s="26" t="s">
        <v>25</v>
      </c>
      <c r="H150" s="75">
        <v>27.437597503900168</v>
      </c>
      <c r="I150" s="75">
        <v>25.598631698973779</v>
      </c>
      <c r="J150" s="75">
        <v>21.399652978600365</v>
      </c>
      <c r="K150" s="75">
        <v>18.665436654366545</v>
      </c>
      <c r="L150" s="75">
        <v>15.189873417721536</v>
      </c>
      <c r="M150" s="75">
        <v>14.755257112564045</v>
      </c>
      <c r="N150" s="75">
        <v>15.224171539961018</v>
      </c>
      <c r="O150" s="75">
        <v>15.380116959064329</v>
      </c>
      <c r="P150" s="75">
        <v>14.490095377843005</v>
      </c>
      <c r="Q150" s="75">
        <v>14.365136298421818</v>
      </c>
      <c r="R150" s="17"/>
      <c r="S150" s="18"/>
    </row>
    <row r="151" spans="1:19" ht="16.2" thickBot="1">
      <c r="A151" s="70"/>
      <c r="B151" s="72"/>
      <c r="C151" s="28"/>
      <c r="D151" s="29"/>
      <c r="E151" s="28"/>
      <c r="F151" s="28"/>
      <c r="G151" s="30" t="s">
        <v>26</v>
      </c>
      <c r="H151" s="75">
        <v>17.154365054602199</v>
      </c>
      <c r="I151" s="75">
        <v>14.984385404789059</v>
      </c>
      <c r="J151" s="75">
        <v>10.613576633892446</v>
      </c>
      <c r="K151" s="75">
        <v>7.2778327183271854</v>
      </c>
      <c r="L151" s="75">
        <v>3.6701392405063498</v>
      </c>
      <c r="M151" s="75">
        <v>3.1181765329563369</v>
      </c>
      <c r="N151" s="75">
        <v>4.3214230019493236</v>
      </c>
      <c r="O151" s="75">
        <v>4.5241520467836276</v>
      </c>
      <c r="P151" s="75">
        <v>4.6783316214233475</v>
      </c>
      <c r="Q151" s="75">
        <v>4.5058880918221096</v>
      </c>
      <c r="R151" s="51">
        <f>H151+I151</f>
        <v>32.138750459391261</v>
      </c>
      <c r="S151" s="36">
        <f>SUM(H151:Q151)</f>
        <v>74.848270347052008</v>
      </c>
    </row>
    <row r="152" spans="1:19" ht="15.6">
      <c r="A152" s="70"/>
      <c r="B152" s="12" t="s">
        <v>159</v>
      </c>
      <c r="C152" s="13" t="s">
        <v>160</v>
      </c>
      <c r="D152" s="14" t="s">
        <v>161</v>
      </c>
      <c r="E152" s="13">
        <v>116</v>
      </c>
      <c r="F152" s="13" t="s">
        <v>138</v>
      </c>
      <c r="G152" s="15" t="s">
        <v>25</v>
      </c>
      <c r="H152" s="62">
        <v>27.808564231738032</v>
      </c>
      <c r="I152" s="62">
        <v>23.934053439454246</v>
      </c>
      <c r="J152" s="62">
        <v>21.871896722939411</v>
      </c>
      <c r="K152" s="62">
        <v>19.298245614035082</v>
      </c>
      <c r="L152" s="62">
        <v>17.155903457273322</v>
      </c>
      <c r="M152" s="62">
        <v>15.766287966612561</v>
      </c>
      <c r="N152" s="62">
        <v>14.824945295404806</v>
      </c>
      <c r="O152" s="62">
        <v>15.147813339848531</v>
      </c>
      <c r="P152" s="62">
        <v>13.74891398783666</v>
      </c>
      <c r="Q152" s="62">
        <v>12.624172185430451</v>
      </c>
      <c r="R152" s="17"/>
      <c r="S152" s="18"/>
    </row>
    <row r="153" spans="1:19" ht="15.6">
      <c r="A153" s="70"/>
      <c r="B153" s="20"/>
      <c r="C153" s="21"/>
      <c r="D153" s="22"/>
      <c r="E153" s="21"/>
      <c r="F153" s="21"/>
      <c r="G153" s="23" t="s">
        <v>26</v>
      </c>
      <c r="H153" s="62">
        <v>17.592105793450877</v>
      </c>
      <c r="I153" s="62">
        <v>13.020183058556009</v>
      </c>
      <c r="J153" s="62">
        <v>11.189714001986083</v>
      </c>
      <c r="K153" s="62">
        <v>8.0498596491228014</v>
      </c>
      <c r="L153" s="62">
        <v>6.1669973907371176</v>
      </c>
      <c r="M153" s="62">
        <v>4.4021857175979511</v>
      </c>
      <c r="N153" s="62">
        <v>3.8024288840262472</v>
      </c>
      <c r="O153" s="62">
        <v>4.22215734180309</v>
      </c>
      <c r="P153" s="62">
        <v>3.6555013032145918</v>
      </c>
      <c r="Q153" s="62">
        <v>2.1033576158940228</v>
      </c>
      <c r="R153" s="51">
        <f>H153+I153</f>
        <v>30.612288852006884</v>
      </c>
      <c r="S153" s="36">
        <f>SUM(H153:Q153)</f>
        <v>74.204490756388779</v>
      </c>
    </row>
    <row r="154" spans="1:19" ht="15.6">
      <c r="A154" s="70"/>
      <c r="B154" s="20"/>
      <c r="C154" s="21"/>
      <c r="D154" s="22" t="s">
        <v>162</v>
      </c>
      <c r="E154" s="21">
        <v>50</v>
      </c>
      <c r="F154" s="21" t="s">
        <v>28</v>
      </c>
      <c r="G154" s="26" t="s">
        <v>25</v>
      </c>
      <c r="H154" s="62">
        <v>27.901234567901252</v>
      </c>
      <c r="I154" s="62">
        <v>27.761982128350937</v>
      </c>
      <c r="J154" s="62">
        <v>25.513839408056988</v>
      </c>
      <c r="K154" s="62">
        <v>21.43036386449182</v>
      </c>
      <c r="L154" s="62">
        <v>18.996671421778402</v>
      </c>
      <c r="M154" s="62">
        <v>15.787026272959793</v>
      </c>
      <c r="N154" s="62">
        <v>15.164113785557969</v>
      </c>
      <c r="O154" s="62">
        <v>15.044583570479968</v>
      </c>
      <c r="P154" s="62">
        <v>14.517808789835446</v>
      </c>
      <c r="Q154" s="62">
        <v>14.262820512820523</v>
      </c>
      <c r="R154" s="17"/>
      <c r="S154" s="18"/>
    </row>
    <row r="155" spans="1:19" ht="16.2" thickBot="1">
      <c r="A155" s="73"/>
      <c r="B155" s="27"/>
      <c r="C155" s="28"/>
      <c r="D155" s="29"/>
      <c r="E155" s="28"/>
      <c r="F155" s="28"/>
      <c r="G155" s="30" t="s">
        <v>26</v>
      </c>
      <c r="H155" s="62">
        <v>17.701456790123476</v>
      </c>
      <c r="I155" s="62">
        <v>17.537138911454104</v>
      </c>
      <c r="J155" s="62">
        <v>15.632884077829527</v>
      </c>
      <c r="K155" s="62">
        <v>10.651043914680022</v>
      </c>
      <c r="L155" s="62">
        <v>8.5047727056585689</v>
      </c>
      <c r="M155" s="62">
        <v>4.4285233666589354</v>
      </c>
      <c r="N155" s="62">
        <v>4.24334792122536</v>
      </c>
      <c r="O155" s="62">
        <v>4.0879586416239588</v>
      </c>
      <c r="P155" s="62">
        <v>4.716576129972915</v>
      </c>
      <c r="Q155" s="62">
        <v>4.3646923076923221</v>
      </c>
      <c r="R155" s="51">
        <f>H155+I155</f>
        <v>35.23859570157758</v>
      </c>
      <c r="S155" s="36">
        <f>SUM(H155:Q155)</f>
        <v>91.868394766919209</v>
      </c>
    </row>
    <row r="156" spans="1:19" ht="15.6">
      <c r="A156" s="40" t="s">
        <v>163</v>
      </c>
      <c r="B156" s="12" t="s">
        <v>164</v>
      </c>
      <c r="C156" s="33" t="s">
        <v>165</v>
      </c>
      <c r="D156" s="14" t="s">
        <v>23</v>
      </c>
      <c r="E156" s="13">
        <v>60</v>
      </c>
      <c r="F156" s="21" t="s">
        <v>24</v>
      </c>
      <c r="G156" s="55" t="s">
        <v>25</v>
      </c>
      <c r="H156" s="56">
        <v>26.206037970743836</v>
      </c>
      <c r="I156" s="56">
        <v>25.215799110646092</v>
      </c>
      <c r="J156" s="56">
        <v>24.931656642974318</v>
      </c>
      <c r="K156" s="56">
        <v>23.954372623574137</v>
      </c>
      <c r="L156" s="56">
        <v>20.714441298192128</v>
      </c>
      <c r="M156" s="56">
        <v>18.323664732946611</v>
      </c>
      <c r="N156" s="56">
        <v>18.058755760368673</v>
      </c>
      <c r="O156" s="56">
        <v>17.647058823529438</v>
      </c>
      <c r="P156" s="56">
        <v>17.734994337485837</v>
      </c>
      <c r="Q156" s="56">
        <v>18.48064280496714</v>
      </c>
      <c r="R156" s="18"/>
      <c r="S156" s="18"/>
    </row>
    <row r="157" spans="1:19" ht="15.6">
      <c r="A157" s="43"/>
      <c r="B157" s="20"/>
      <c r="C157" s="46"/>
      <c r="D157" s="22"/>
      <c r="E157" s="21"/>
      <c r="F157" s="21"/>
      <c r="G157" s="58" t="s">
        <v>26</v>
      </c>
      <c r="H157" s="56">
        <v>15.955562527233097</v>
      </c>
      <c r="I157" s="56">
        <v>14.692168977243005</v>
      </c>
      <c r="J157" s="56">
        <v>14.304721705850207</v>
      </c>
      <c r="K157" s="56">
        <v>13.613247148288965</v>
      </c>
      <c r="L157" s="56">
        <v>9.4429960357220804</v>
      </c>
      <c r="M157" s="56">
        <v>7.9040542108421965</v>
      </c>
      <c r="N157" s="56">
        <v>7.5291327188940222</v>
      </c>
      <c r="O157" s="56">
        <v>8.1274117647059168</v>
      </c>
      <c r="P157" s="56">
        <v>8.6589920724801708</v>
      </c>
      <c r="Q157" s="56">
        <v>10.425338495252024</v>
      </c>
      <c r="R157" s="51">
        <f>H157+I157</f>
        <v>30.647731504476102</v>
      </c>
      <c r="S157" s="36">
        <f>SUM(H157:Q157)</f>
        <v>110.65362565651166</v>
      </c>
    </row>
    <row r="158" spans="1:19" ht="15.6">
      <c r="A158" s="43"/>
      <c r="B158" s="20"/>
      <c r="C158" s="34" t="s">
        <v>166</v>
      </c>
      <c r="D158" s="22" t="s">
        <v>27</v>
      </c>
      <c r="E158" s="21">
        <v>56</v>
      </c>
      <c r="F158" s="21" t="s">
        <v>28</v>
      </c>
      <c r="G158" s="59" t="s">
        <v>25</v>
      </c>
      <c r="H158" s="56">
        <v>28.37465564738293</v>
      </c>
      <c r="I158" s="56">
        <v>26.958923023817754</v>
      </c>
      <c r="J158" s="56">
        <v>21.217479161404391</v>
      </c>
      <c r="K158" s="56">
        <v>15.398075240594908</v>
      </c>
      <c r="L158" s="56">
        <v>13.347150259067353</v>
      </c>
      <c r="M158" s="56">
        <v>12.044534412955473</v>
      </c>
      <c r="N158" s="56">
        <v>10.984031074665491</v>
      </c>
      <c r="O158" s="56">
        <v>10.506134969325171</v>
      </c>
      <c r="P158" s="56">
        <v>10.857614073666859</v>
      </c>
      <c r="Q158" s="56">
        <v>10.959192259150175</v>
      </c>
      <c r="R158" s="18"/>
      <c r="S158" s="18"/>
    </row>
    <row r="159" spans="1:19" ht="16.2" thickBot="1">
      <c r="A159" s="43"/>
      <c r="B159" s="27"/>
      <c r="C159" s="35"/>
      <c r="D159" s="29"/>
      <c r="E159" s="28"/>
      <c r="F159" s="28"/>
      <c r="G159" s="61" t="s">
        <v>26</v>
      </c>
      <c r="H159" s="56">
        <v>18.384414325068882</v>
      </c>
      <c r="I159" s="56">
        <v>16.696761477390417</v>
      </c>
      <c r="J159" s="56">
        <v>9.996275827229093</v>
      </c>
      <c r="K159" s="56">
        <v>3.34569028871389</v>
      </c>
      <c r="L159" s="56">
        <v>0.16020932642486449</v>
      </c>
      <c r="M159" s="56">
        <v>0</v>
      </c>
      <c r="N159" s="56">
        <v>0</v>
      </c>
      <c r="O159" s="56">
        <v>0</v>
      </c>
      <c r="P159" s="56">
        <v>0</v>
      </c>
      <c r="Q159" s="56">
        <v>0</v>
      </c>
      <c r="R159" s="51">
        <f>H159+I159</f>
        <v>35.081175802459299</v>
      </c>
      <c r="S159" s="36">
        <f>SUM(H159:Q159)</f>
        <v>48.583351244827142</v>
      </c>
    </row>
    <row r="160" spans="1:19" ht="15.6">
      <c r="A160" s="43"/>
      <c r="B160" s="12" t="s">
        <v>167</v>
      </c>
      <c r="C160" s="13" t="s">
        <v>168</v>
      </c>
      <c r="D160" s="14" t="s">
        <v>23</v>
      </c>
      <c r="E160" s="13">
        <v>175</v>
      </c>
      <c r="F160" s="21" t="s">
        <v>24</v>
      </c>
      <c r="G160" s="55" t="s">
        <v>25</v>
      </c>
      <c r="H160" s="56">
        <v>24.259868421052637</v>
      </c>
      <c r="I160" s="56">
        <v>24.750227066303353</v>
      </c>
      <c r="J160" s="56">
        <v>23.231484556625698</v>
      </c>
      <c r="K160" s="56">
        <v>20.720846089618703</v>
      </c>
      <c r="L160" s="56">
        <v>19.164436515016359</v>
      </c>
      <c r="M160" s="56">
        <v>17.644215275539803</v>
      </c>
      <c r="N160" s="56">
        <v>16.866496025865569</v>
      </c>
      <c r="O160" s="56">
        <v>16.346837242359634</v>
      </c>
      <c r="P160" s="56">
        <v>15.899709524537542</v>
      </c>
      <c r="Q160" s="56">
        <v>15.547221275144912</v>
      </c>
      <c r="R160" s="18"/>
      <c r="S160" s="18"/>
    </row>
    <row r="161" spans="1:19" ht="16.2" thickBot="1">
      <c r="A161" s="43"/>
      <c r="B161" s="20"/>
      <c r="C161" s="21"/>
      <c r="D161" s="22"/>
      <c r="E161" s="21"/>
      <c r="F161" s="28"/>
      <c r="G161" s="58" t="s">
        <v>26</v>
      </c>
      <c r="H161" s="56">
        <v>13.775852631578953</v>
      </c>
      <c r="I161" s="56">
        <v>14.156761126248854</v>
      </c>
      <c r="J161" s="56">
        <v>12.33252208568581</v>
      </c>
      <c r="K161" s="56">
        <v>9.7330153075424448</v>
      </c>
      <c r="L161" s="56">
        <v>7.4899900089206115</v>
      </c>
      <c r="M161" s="56">
        <v>7.0411533999355509</v>
      </c>
      <c r="N161" s="56">
        <v>5.9315046746598634</v>
      </c>
      <c r="O161" s="56">
        <v>6.320103766879889</v>
      </c>
      <c r="P161" s="56">
        <v>6.089593334352557</v>
      </c>
      <c r="Q161" s="56">
        <v>6.1425430617115708</v>
      </c>
      <c r="R161" s="51">
        <f>H161+I161</f>
        <v>27.932613757827809</v>
      </c>
      <c r="S161" s="36">
        <f>SUM(H161:Q161)</f>
        <v>89.01303939751611</v>
      </c>
    </row>
    <row r="162" spans="1:19" ht="15.6">
      <c r="A162" s="43"/>
      <c r="B162" s="20"/>
      <c r="C162" s="21"/>
      <c r="D162" s="22" t="s">
        <v>27</v>
      </c>
      <c r="E162" s="21">
        <v>267</v>
      </c>
      <c r="F162" s="21" t="s">
        <v>24</v>
      </c>
      <c r="G162" s="59" t="s">
        <v>25</v>
      </c>
      <c r="H162" s="56">
        <v>25.096968826318054</v>
      </c>
      <c r="I162" s="56">
        <v>24.562435652301815</v>
      </c>
      <c r="J162" s="56">
        <v>21.011405799093041</v>
      </c>
      <c r="K162" s="56">
        <v>19.243336199484087</v>
      </c>
      <c r="L162" s="56">
        <v>18.984771573604057</v>
      </c>
      <c r="M162" s="56">
        <v>18.116547002838555</v>
      </c>
      <c r="N162" s="56">
        <v>16.844112505958993</v>
      </c>
      <c r="O162" s="56">
        <v>15.234980203133086</v>
      </c>
      <c r="P162" s="56">
        <v>14.009275547737094</v>
      </c>
      <c r="Q162" s="56">
        <v>13.09920983318702</v>
      </c>
      <c r="R162" s="18"/>
      <c r="S162" s="18"/>
    </row>
    <row r="163" spans="1:19" ht="16.2" thickBot="1">
      <c r="A163" s="43"/>
      <c r="B163" s="27"/>
      <c r="C163" s="28"/>
      <c r="D163" s="29"/>
      <c r="E163" s="28"/>
      <c r="F163" s="28"/>
      <c r="G163" s="61" t="s">
        <v>26</v>
      </c>
      <c r="H163" s="56">
        <v>14.713405085476222</v>
      </c>
      <c r="I163" s="56">
        <v>13.940801000147086</v>
      </c>
      <c r="J163" s="56">
        <v>9.7572307269479275</v>
      </c>
      <c r="K163" s="56">
        <v>7.9600034393809054</v>
      </c>
      <c r="L163" s="56">
        <v>7.2636121827411113</v>
      </c>
      <c r="M163" s="56">
        <v>7.6410146936049657</v>
      </c>
      <c r="N163" s="56">
        <v>5.9015107579850516</v>
      </c>
      <c r="O163" s="56">
        <v>4.7746224823549879</v>
      </c>
      <c r="P163" s="56">
        <v>3.4429857668319297</v>
      </c>
      <c r="Q163" s="56">
        <v>2.5684463564530491</v>
      </c>
      <c r="R163" s="51">
        <f>H163+I163</f>
        <v>28.654206085623308</v>
      </c>
      <c r="S163" s="36">
        <f>SUM(H163:Q163)</f>
        <v>77.963632491923235</v>
      </c>
    </row>
    <row r="164" spans="1:19" ht="15.6">
      <c r="A164" s="43"/>
      <c r="B164" s="12" t="s">
        <v>169</v>
      </c>
      <c r="C164" s="13" t="s">
        <v>170</v>
      </c>
      <c r="D164" s="14" t="s">
        <v>23</v>
      </c>
      <c r="E164" s="13">
        <v>100</v>
      </c>
      <c r="F164" s="13" t="s">
        <v>24</v>
      </c>
      <c r="G164" s="55" t="s">
        <v>25</v>
      </c>
      <c r="H164" s="56">
        <v>24.044943820224727</v>
      </c>
      <c r="I164" s="56">
        <v>21.31209708001516</v>
      </c>
      <c r="J164" s="56">
        <v>18.806921675774149</v>
      </c>
      <c r="K164" s="56">
        <v>17.681646367072663</v>
      </c>
      <c r="L164" s="56">
        <v>17.04462326261886</v>
      </c>
      <c r="M164" s="56">
        <v>17.520775623268708</v>
      </c>
      <c r="N164" s="56">
        <v>16.396103896103892</v>
      </c>
      <c r="O164" s="56">
        <v>14.480874316939863</v>
      </c>
      <c r="P164" s="56">
        <v>12.617348854675175</v>
      </c>
      <c r="Q164" s="56">
        <v>12.071947423037019</v>
      </c>
      <c r="R164" s="17"/>
      <c r="S164" s="18"/>
    </row>
    <row r="165" spans="1:19" ht="15.6">
      <c r="A165" s="43"/>
      <c r="B165" s="20"/>
      <c r="C165" s="21"/>
      <c r="D165" s="22"/>
      <c r="E165" s="21"/>
      <c r="F165" s="21"/>
      <c r="G165" s="58" t="s">
        <v>26</v>
      </c>
      <c r="H165" s="56">
        <v>15.629537078651696</v>
      </c>
      <c r="I165" s="56">
        <v>12.468411642017433</v>
      </c>
      <c r="J165" s="56">
        <v>9.6128291438980131</v>
      </c>
      <c r="K165" s="56">
        <v>8.377975640487195</v>
      </c>
      <c r="L165" s="56">
        <v>7.5154253108997633</v>
      </c>
      <c r="M165" s="56">
        <v>8.4591850415512599</v>
      </c>
      <c r="N165" s="56">
        <v>8.597579220779215</v>
      </c>
      <c r="O165" s="56">
        <v>6.5759153005464093</v>
      </c>
      <c r="P165" s="56">
        <v>4.1402883965452446</v>
      </c>
      <c r="Q165" s="56">
        <v>3.682043237634046</v>
      </c>
      <c r="R165" s="51">
        <f>H165+I165</f>
        <v>28.09794872066913</v>
      </c>
      <c r="S165" s="36">
        <f>SUM(H165:Q165)</f>
        <v>85.05919001301028</v>
      </c>
    </row>
    <row r="166" spans="1:19" ht="15.6">
      <c r="A166" s="43"/>
      <c r="B166" s="20"/>
      <c r="C166" s="21" t="s">
        <v>171</v>
      </c>
      <c r="D166" s="22" t="s">
        <v>27</v>
      </c>
      <c r="E166" s="21">
        <v>100</v>
      </c>
      <c r="F166" s="21" t="s">
        <v>28</v>
      </c>
      <c r="G166" s="59" t="s">
        <v>25</v>
      </c>
      <c r="H166" s="56">
        <v>23.466349017272215</v>
      </c>
      <c r="I166" s="56">
        <v>23.258813413585571</v>
      </c>
      <c r="J166" s="56">
        <v>19.6422051843739</v>
      </c>
      <c r="K166" s="56">
        <v>18.969555035128792</v>
      </c>
      <c r="L166" s="56">
        <v>17.31358529111338</v>
      </c>
      <c r="M166" s="56">
        <v>16.150529204233653</v>
      </c>
      <c r="N166" s="56">
        <v>15.076268180205746</v>
      </c>
      <c r="O166" s="56">
        <v>15.126978284873047</v>
      </c>
      <c r="P166" s="56">
        <v>15.738498789346236</v>
      </c>
      <c r="Q166" s="56">
        <v>16.558812333460228</v>
      </c>
      <c r="R166" s="17"/>
      <c r="S166" s="18"/>
    </row>
    <row r="167" spans="1:19" ht="16.2" thickBot="1">
      <c r="A167" s="43"/>
      <c r="B167" s="27"/>
      <c r="C167" s="28"/>
      <c r="D167" s="29"/>
      <c r="E167" s="28"/>
      <c r="F167" s="28"/>
      <c r="G167" s="61" t="s">
        <v>26</v>
      </c>
      <c r="H167" s="56">
        <v>12.887110899344881</v>
      </c>
      <c r="I167" s="56">
        <v>12.441635425623407</v>
      </c>
      <c r="J167" s="56">
        <v>8.1689580138737234</v>
      </c>
      <c r="K167" s="56">
        <v>7.6314660421545506</v>
      </c>
      <c r="L167" s="56">
        <v>5.157917466802858</v>
      </c>
      <c r="M167" s="56">
        <v>5.14417208937674</v>
      </c>
      <c r="N167" s="56">
        <v>3.5325993614757007</v>
      </c>
      <c r="O167" s="56">
        <v>4.6244998159735342</v>
      </c>
      <c r="P167" s="56">
        <v>5.8638983050847298</v>
      </c>
      <c r="Q167" s="56">
        <v>7.6194660068519324</v>
      </c>
      <c r="R167" s="51">
        <f>H167+I167</f>
        <v>25.328746324968286</v>
      </c>
      <c r="S167" s="36">
        <f>SUM(H167:Q167)</f>
        <v>73.071723426562059</v>
      </c>
    </row>
    <row r="168" spans="1:19" ht="15.6">
      <c r="A168" s="43"/>
      <c r="B168" s="12" t="s">
        <v>172</v>
      </c>
      <c r="C168" s="13" t="s">
        <v>173</v>
      </c>
      <c r="D168" s="14" t="s">
        <v>23</v>
      </c>
      <c r="E168" s="13">
        <v>125</v>
      </c>
      <c r="F168" s="21" t="s">
        <v>28</v>
      </c>
      <c r="G168" s="55" t="s">
        <v>25</v>
      </c>
      <c r="H168" s="56">
        <v>22.655096011816834</v>
      </c>
      <c r="I168" s="56">
        <v>19.500237229163371</v>
      </c>
      <c r="J168" s="56">
        <v>17.28873239436621</v>
      </c>
      <c r="K168" s="56">
        <v>16.21572544034866</v>
      </c>
      <c r="L168" s="56">
        <v>15.707515233581587</v>
      </c>
      <c r="M168" s="56">
        <v>12.866620111731851</v>
      </c>
      <c r="N168" s="56">
        <v>9.7871566308895943</v>
      </c>
      <c r="O168" s="56">
        <v>9.5289464221503</v>
      </c>
      <c r="P168" s="56">
        <v>9.0977585232623817</v>
      </c>
      <c r="Q168" s="56">
        <v>9.080325960419076</v>
      </c>
      <c r="R168" s="17"/>
      <c r="S168" s="18"/>
    </row>
    <row r="169" spans="1:19" ht="16.2" thickBot="1">
      <c r="A169" s="43"/>
      <c r="B169" s="20"/>
      <c r="C169" s="21"/>
      <c r="D169" s="22"/>
      <c r="E169" s="21"/>
      <c r="F169" s="28"/>
      <c r="G169" s="58" t="s">
        <v>26</v>
      </c>
      <c r="H169" s="56">
        <v>11.978507533234854</v>
      </c>
      <c r="I169" s="56">
        <v>8.1192728135378776</v>
      </c>
      <c r="J169" s="56">
        <v>5.4389295774648039</v>
      </c>
      <c r="K169" s="56">
        <v>4.3268705284183921</v>
      </c>
      <c r="L169" s="56">
        <v>3.1342691943127985</v>
      </c>
      <c r="M169" s="56">
        <v>0.97360754189945187</v>
      </c>
      <c r="N169" s="56">
        <v>0</v>
      </c>
      <c r="O169" s="56">
        <v>0</v>
      </c>
      <c r="P169" s="56">
        <v>0</v>
      </c>
      <c r="Q169" s="56">
        <v>0</v>
      </c>
      <c r="R169" s="51">
        <f>H169+I169</f>
        <v>20.09778034677273</v>
      </c>
      <c r="S169" s="36">
        <f>SUM(H169:Q169)</f>
        <v>33.971457188868179</v>
      </c>
    </row>
    <row r="170" spans="1:19" ht="15.6">
      <c r="A170" s="43"/>
      <c r="B170" s="20"/>
      <c r="C170" s="21"/>
      <c r="D170" s="22" t="s">
        <v>27</v>
      </c>
      <c r="E170" s="21">
        <v>150</v>
      </c>
      <c r="F170" s="21" t="s">
        <v>24</v>
      </c>
      <c r="G170" s="59" t="s">
        <v>25</v>
      </c>
      <c r="H170" s="56">
        <v>22.268978286483765</v>
      </c>
      <c r="I170" s="56">
        <v>22.225488754961052</v>
      </c>
      <c r="J170" s="56">
        <v>21.753246753246763</v>
      </c>
      <c r="K170" s="56">
        <v>20.744101633393814</v>
      </c>
      <c r="L170" s="56">
        <v>17.38459163192837</v>
      </c>
      <c r="M170" s="56">
        <v>16.964124752118252</v>
      </c>
      <c r="N170" s="56">
        <v>13.088164445158165</v>
      </c>
      <c r="O170" s="56">
        <v>12.427953890489924</v>
      </c>
      <c r="P170" s="56">
        <v>10.788078259279587</v>
      </c>
      <c r="Q170" s="56">
        <v>10.57246003094377</v>
      </c>
      <c r="R170" s="17"/>
      <c r="S170" s="18"/>
    </row>
    <row r="171" spans="1:19" ht="16.2" thickBot="1">
      <c r="A171" s="43"/>
      <c r="B171" s="27"/>
      <c r="C171" s="28"/>
      <c r="D171" s="29"/>
      <c r="E171" s="28"/>
      <c r="F171" s="28"/>
      <c r="G171" s="61" t="s">
        <v>26</v>
      </c>
      <c r="H171" s="56">
        <v>11.546055680861818</v>
      </c>
      <c r="I171" s="56">
        <v>11.25331206820521</v>
      </c>
      <c r="J171" s="56">
        <v>10.617766233766245</v>
      </c>
      <c r="K171" s="56">
        <v>9.7609219600725776</v>
      </c>
      <c r="L171" s="56">
        <v>5.2473854562297451</v>
      </c>
      <c r="M171" s="56">
        <v>6.1774384351901803</v>
      </c>
      <c r="N171" s="56">
        <v>0.86854035651194228</v>
      </c>
      <c r="O171" s="56">
        <v>0.87285590778099342</v>
      </c>
      <c r="P171" s="56">
        <v>0</v>
      </c>
      <c r="Q171" s="56">
        <v>0</v>
      </c>
      <c r="R171" s="51">
        <f>H171+I171</f>
        <v>22.799367749067027</v>
      </c>
      <c r="S171" s="36">
        <f>SUM(H171:Q171)</f>
        <v>56.344276098618714</v>
      </c>
    </row>
    <row r="172" spans="1:19" ht="15.6">
      <c r="A172" s="43"/>
      <c r="B172" s="12" t="s">
        <v>174</v>
      </c>
      <c r="C172" s="13" t="s">
        <v>175</v>
      </c>
      <c r="D172" s="14" t="s">
        <v>23</v>
      </c>
      <c r="E172" s="13">
        <v>33</v>
      </c>
      <c r="F172" s="21" t="s">
        <v>24</v>
      </c>
      <c r="G172" s="55" t="s">
        <v>25</v>
      </c>
      <c r="H172" s="56">
        <v>22.715359077406951</v>
      </c>
      <c r="I172" s="56">
        <v>21.511713570060426</v>
      </c>
      <c r="J172" s="56">
        <v>17.301311423605632</v>
      </c>
      <c r="K172" s="56">
        <v>15.490465893453923</v>
      </c>
      <c r="L172" s="56">
        <v>14.731203367132203</v>
      </c>
      <c r="M172" s="56">
        <v>13.647809299983205</v>
      </c>
      <c r="N172" s="56">
        <v>13.223007712082268</v>
      </c>
      <c r="O172" s="56">
        <v>12.417218543046358</v>
      </c>
      <c r="P172" s="56">
        <v>12.02014938335939</v>
      </c>
      <c r="Q172" s="56">
        <v>12.73368066196752</v>
      </c>
      <c r="R172" s="17"/>
      <c r="S172" s="18"/>
    </row>
    <row r="173" spans="1:19" ht="16.2" thickBot="1">
      <c r="A173" s="43"/>
      <c r="B173" s="20"/>
      <c r="C173" s="21"/>
      <c r="D173" s="22"/>
      <c r="E173" s="21"/>
      <c r="F173" s="28"/>
      <c r="G173" s="58" t="s">
        <v>26</v>
      </c>
      <c r="H173" s="56">
        <v>12.046002166695786</v>
      </c>
      <c r="I173" s="56">
        <v>10.43247060556949</v>
      </c>
      <c r="J173" s="56">
        <v>5.4535212513825337</v>
      </c>
      <c r="K173" s="56">
        <v>3.4565590721447079</v>
      </c>
      <c r="L173" s="56">
        <v>1.9041162425865745</v>
      </c>
      <c r="M173" s="56">
        <v>1.9657178109786708</v>
      </c>
      <c r="N173" s="56">
        <v>1.0492303341902396</v>
      </c>
      <c r="O173" s="56">
        <v>0.85793377483443689</v>
      </c>
      <c r="P173" s="56">
        <v>0.65820913670314551</v>
      </c>
      <c r="Q173" s="56">
        <v>2.03477376647258</v>
      </c>
      <c r="R173" s="51">
        <f>H173+I173</f>
        <v>22.478472772265278</v>
      </c>
      <c r="S173" s="36">
        <f>SUM(H173:Q173)</f>
        <v>39.858534161558168</v>
      </c>
    </row>
    <row r="174" spans="1:19" ht="15.6">
      <c r="A174" s="43"/>
      <c r="B174" s="20"/>
      <c r="C174" s="21" t="s">
        <v>176</v>
      </c>
      <c r="D174" s="22" t="s">
        <v>27</v>
      </c>
      <c r="E174" s="21">
        <v>300</v>
      </c>
      <c r="F174" s="21" t="s">
        <v>24</v>
      </c>
      <c r="G174" s="59" t="s">
        <v>25</v>
      </c>
      <c r="H174" s="56">
        <v>20.997985433131873</v>
      </c>
      <c r="I174" s="56">
        <v>19.923076923076927</v>
      </c>
      <c r="J174" s="56">
        <v>19.145677331518041</v>
      </c>
      <c r="K174" s="56">
        <v>18.452902999473793</v>
      </c>
      <c r="L174" s="56">
        <v>17.277486910994774</v>
      </c>
      <c r="M174" s="56">
        <v>15.814255560967705</v>
      </c>
      <c r="N174" s="56">
        <v>14.503682918274308</v>
      </c>
      <c r="O174" s="56">
        <v>12.240853658536585</v>
      </c>
      <c r="P174" s="56">
        <v>11.485051462179385</v>
      </c>
      <c r="Q174" s="56">
        <v>11.500584209647807</v>
      </c>
      <c r="R174" s="17"/>
      <c r="S174" s="18"/>
    </row>
    <row r="175" spans="1:19" ht="16.2" thickBot="1">
      <c r="A175" s="63"/>
      <c r="B175" s="27"/>
      <c r="C175" s="28"/>
      <c r="D175" s="29"/>
      <c r="E175" s="28"/>
      <c r="F175" s="28"/>
      <c r="G175" s="61" t="s">
        <v>26</v>
      </c>
      <c r="H175" s="56">
        <v>10.122543685107699</v>
      </c>
      <c r="I175" s="56">
        <v>8.6055384615384654</v>
      </c>
      <c r="J175" s="56">
        <v>7.5929857045609266</v>
      </c>
      <c r="K175" s="56">
        <v>7.0114835993685514</v>
      </c>
      <c r="L175" s="56">
        <v>5.1124335078534147</v>
      </c>
      <c r="M175" s="56">
        <v>4.717104562428986</v>
      </c>
      <c r="N175" s="56">
        <v>2.7653351104875732</v>
      </c>
      <c r="O175" s="56">
        <v>0.61278658536585184</v>
      </c>
      <c r="P175" s="56">
        <v>0</v>
      </c>
      <c r="Q175" s="56">
        <v>0.23445294608579781</v>
      </c>
      <c r="R175" s="51">
        <f>H175+I175</f>
        <v>18.728082146646166</v>
      </c>
      <c r="S175" s="36">
        <f>SUM(H175:Q175)</f>
        <v>46.774664162797265</v>
      </c>
    </row>
    <row r="176" spans="1:19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</row>
    <row r="179" spans="2:19" ht="28.8" customHeight="1">
      <c r="C179" s="78" t="s">
        <v>177</v>
      </c>
      <c r="D179" s="78"/>
      <c r="E179" s="78"/>
      <c r="F179" s="78"/>
      <c r="G179" s="78"/>
      <c r="H179" s="79"/>
      <c r="I179" s="79"/>
      <c r="J179" s="79"/>
    </row>
    <row r="180" spans="2:19" ht="14.4" customHeight="1">
      <c r="C180" s="80" t="s">
        <v>178</v>
      </c>
      <c r="D180" s="81" t="s">
        <v>179</v>
      </c>
      <c r="E180" s="81"/>
      <c r="F180" s="81"/>
      <c r="G180" s="81"/>
      <c r="H180" s="82"/>
      <c r="I180" s="82"/>
      <c r="J180" s="82"/>
    </row>
    <row r="181" spans="2:19" ht="15.6">
      <c r="C181" s="83" t="s">
        <v>180</v>
      </c>
      <c r="D181" s="84" t="s">
        <v>181</v>
      </c>
      <c r="E181" s="84"/>
      <c r="F181" s="84"/>
      <c r="G181" s="84"/>
      <c r="H181" s="85"/>
      <c r="I181" s="85"/>
      <c r="J181" s="85"/>
    </row>
    <row r="182" spans="2:19" ht="15.6">
      <c r="C182" s="83" t="s">
        <v>182</v>
      </c>
      <c r="D182" s="84" t="s">
        <v>183</v>
      </c>
      <c r="E182" s="84"/>
      <c r="F182" s="84"/>
      <c r="G182" s="84"/>
      <c r="H182" s="85"/>
      <c r="I182" s="85"/>
      <c r="J182" s="85"/>
    </row>
    <row r="183" spans="2:19" ht="15.6">
      <c r="C183" s="83" t="s">
        <v>184</v>
      </c>
      <c r="D183" s="84" t="s">
        <v>185</v>
      </c>
      <c r="E183" s="84"/>
      <c r="F183" s="84"/>
      <c r="G183" s="84"/>
      <c r="H183" s="85"/>
      <c r="I183" s="85"/>
      <c r="J183" s="85"/>
    </row>
    <row r="184" spans="2:19" ht="15.6">
      <c r="C184" s="83" t="s">
        <v>186</v>
      </c>
      <c r="D184" s="84" t="s">
        <v>187</v>
      </c>
      <c r="E184" s="84"/>
      <c r="F184" s="84"/>
      <c r="G184" s="84"/>
      <c r="H184" s="85"/>
      <c r="I184" s="85"/>
      <c r="J184" s="85"/>
    </row>
    <row r="185" spans="2:19" ht="15.6">
      <c r="C185" s="83" t="s">
        <v>188</v>
      </c>
      <c r="D185" s="84">
        <v>60</v>
      </c>
      <c r="E185" s="84"/>
      <c r="F185" s="84"/>
      <c r="G185" s="84"/>
      <c r="H185" s="85"/>
      <c r="I185" s="85"/>
      <c r="J185" s="85"/>
    </row>
    <row r="187" spans="2:19" ht="58.8" customHeight="1">
      <c r="B187" s="86" t="s">
        <v>189</v>
      </c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</row>
    <row r="188" spans="2:19" s="87" customFormat="1" ht="22.2" customHeight="1">
      <c r="B188" s="86" t="s">
        <v>190</v>
      </c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</row>
    <row r="189" spans="2:19" s="87" customFormat="1" ht="55.8" customHeight="1">
      <c r="B189" s="86" t="s">
        <v>191</v>
      </c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</row>
    <row r="190" spans="2:19" s="87" customFormat="1" ht="56.4" customHeight="1">
      <c r="B190" s="86" t="s">
        <v>192</v>
      </c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</row>
    <row r="191" spans="2:19" s="87" customFormat="1" ht="72" customHeight="1">
      <c r="B191" s="86" t="s">
        <v>193</v>
      </c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</row>
    <row r="192" spans="2:19" s="87" customFormat="1" ht="72.599999999999994" customHeight="1">
      <c r="B192" s="86" t="s">
        <v>194</v>
      </c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</row>
    <row r="193" spans="2:19" s="87" customFormat="1" ht="109.8" customHeight="1">
      <c r="B193" s="86" t="s">
        <v>195</v>
      </c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</row>
    <row r="194" spans="2:19" s="87" customFormat="1" ht="74.400000000000006" customHeight="1">
      <c r="B194" s="86" t="s">
        <v>196</v>
      </c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</row>
    <row r="195" spans="2:19" s="87" customFormat="1" ht="54.6" customHeight="1">
      <c r="B195" s="86" t="s">
        <v>197</v>
      </c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</row>
    <row r="196" spans="2:19" s="87" customFormat="1" ht="15.6"/>
    <row r="197" spans="2:19" s="87" customFormat="1" ht="15.6"/>
    <row r="198" spans="2:19" s="87" customFormat="1" ht="15.6"/>
    <row r="199" spans="2:19" s="87" customFormat="1" ht="15.6"/>
    <row r="200" spans="2:19" s="87" customFormat="1" ht="15.6"/>
    <row r="201" spans="2:19" s="87" customFormat="1" ht="15.6"/>
    <row r="202" spans="2:19" s="87" customFormat="1" ht="15.6"/>
    <row r="203" spans="2:19" s="87" customFormat="1" ht="15.6"/>
    <row r="204" spans="2:19" s="87" customFormat="1" ht="15.6"/>
    <row r="205" spans="2:19" s="87" customFormat="1" ht="15.6"/>
    <row r="206" spans="2:19" s="87" customFormat="1" ht="15.6"/>
    <row r="207" spans="2:19" s="87" customFormat="1" ht="15.6"/>
    <row r="208" spans="2:19" s="87" customFormat="1" ht="15.6"/>
    <row r="209" s="87" customFormat="1" ht="15.6"/>
    <row r="210" s="87" customFormat="1" ht="15.6"/>
    <row r="211" s="87" customFormat="1" ht="15.6"/>
    <row r="212" s="87" customFormat="1" ht="15.6"/>
    <row r="213" s="87" customFormat="1" ht="15.6"/>
    <row r="214" s="87" customFormat="1" ht="15.6"/>
    <row r="215" s="87" customFormat="1" ht="15.6"/>
    <row r="216" s="87" customFormat="1" ht="15.6"/>
    <row r="217" s="87" customFormat="1" ht="15.6"/>
    <row r="218" s="87" customFormat="1" ht="15.6"/>
    <row r="219" s="87" customFormat="1" ht="15.6"/>
    <row r="220" s="87" customFormat="1" ht="15.6"/>
    <row r="221" s="87" customFormat="1" ht="15.6"/>
    <row r="222" s="87" customFormat="1" ht="15.6"/>
    <row r="223" s="87" customFormat="1" ht="15.6"/>
    <row r="224" s="87" customFormat="1" ht="15.6"/>
    <row r="225" s="87" customFormat="1" ht="15.6"/>
    <row r="226" s="87" customFormat="1" ht="15.6"/>
    <row r="227" s="87" customFormat="1" ht="15.6"/>
    <row r="228" s="87" customFormat="1" ht="15.6"/>
    <row r="229" s="87" customFormat="1" ht="15.6"/>
    <row r="230" s="87" customFormat="1" ht="15.6"/>
    <row r="231" s="87" customFormat="1" ht="15.6"/>
    <row r="232" s="87" customFormat="1" ht="15.6"/>
    <row r="233" s="87" customFormat="1" ht="15.6"/>
  </sheetData>
  <mergeCells count="387">
    <mergeCell ref="B193:S193"/>
    <mergeCell ref="B194:S194"/>
    <mergeCell ref="B195:S195"/>
    <mergeCell ref="B187:S187"/>
    <mergeCell ref="B188:S188"/>
    <mergeCell ref="B189:S189"/>
    <mergeCell ref="B190:S190"/>
    <mergeCell ref="B191:S191"/>
    <mergeCell ref="B192:S192"/>
    <mergeCell ref="D183:G183"/>
    <mergeCell ref="H183:J183"/>
    <mergeCell ref="D184:G184"/>
    <mergeCell ref="H184:J184"/>
    <mergeCell ref="D185:G185"/>
    <mergeCell ref="H185:J185"/>
    <mergeCell ref="C179:G179"/>
    <mergeCell ref="D180:G180"/>
    <mergeCell ref="H180:J180"/>
    <mergeCell ref="D181:G181"/>
    <mergeCell ref="H181:J181"/>
    <mergeCell ref="D182:G182"/>
    <mergeCell ref="H182:J182"/>
    <mergeCell ref="B172:B175"/>
    <mergeCell ref="C172:C173"/>
    <mergeCell ref="D172:D173"/>
    <mergeCell ref="E172:E173"/>
    <mergeCell ref="F172:F173"/>
    <mergeCell ref="C174:C175"/>
    <mergeCell ref="D174:D175"/>
    <mergeCell ref="E174:E175"/>
    <mergeCell ref="F174:F175"/>
    <mergeCell ref="B168:B171"/>
    <mergeCell ref="C168:C171"/>
    <mergeCell ref="D168:D169"/>
    <mergeCell ref="E168:E169"/>
    <mergeCell ref="F168:F169"/>
    <mergeCell ref="D170:D171"/>
    <mergeCell ref="E170:E171"/>
    <mergeCell ref="F170:F171"/>
    <mergeCell ref="B164:B167"/>
    <mergeCell ref="C164:C165"/>
    <mergeCell ref="D164:D165"/>
    <mergeCell ref="E164:E165"/>
    <mergeCell ref="F164:F165"/>
    <mergeCell ref="C166:C167"/>
    <mergeCell ref="D166:D167"/>
    <mergeCell ref="E166:E167"/>
    <mergeCell ref="F166:F167"/>
    <mergeCell ref="B160:B163"/>
    <mergeCell ref="C160:C163"/>
    <mergeCell ref="D160:D161"/>
    <mergeCell ref="E160:E161"/>
    <mergeCell ref="F160:F161"/>
    <mergeCell ref="D162:D163"/>
    <mergeCell ref="E162:E163"/>
    <mergeCell ref="F162:F163"/>
    <mergeCell ref="A156:A175"/>
    <mergeCell ref="B156:B159"/>
    <mergeCell ref="C156:C157"/>
    <mergeCell ref="D156:D157"/>
    <mergeCell ref="E156:E157"/>
    <mergeCell ref="F156:F157"/>
    <mergeCell ref="C158:C159"/>
    <mergeCell ref="D158:D159"/>
    <mergeCell ref="E158:E159"/>
    <mergeCell ref="F158:F159"/>
    <mergeCell ref="B152:B155"/>
    <mergeCell ref="C152:C155"/>
    <mergeCell ref="D152:D153"/>
    <mergeCell ref="E152:E153"/>
    <mergeCell ref="F152:F153"/>
    <mergeCell ref="D154:D155"/>
    <mergeCell ref="E154:E155"/>
    <mergeCell ref="F154:F155"/>
    <mergeCell ref="B148:B151"/>
    <mergeCell ref="C148:C151"/>
    <mergeCell ref="D148:D149"/>
    <mergeCell ref="E148:E149"/>
    <mergeCell ref="F148:F149"/>
    <mergeCell ref="D150:D151"/>
    <mergeCell ref="E150:E151"/>
    <mergeCell ref="F150:F151"/>
    <mergeCell ref="B144:B147"/>
    <mergeCell ref="C144:C147"/>
    <mergeCell ref="D144:D145"/>
    <mergeCell ref="E144:E145"/>
    <mergeCell ref="F144:F145"/>
    <mergeCell ref="D146:D147"/>
    <mergeCell ref="E146:E147"/>
    <mergeCell ref="F146:F147"/>
    <mergeCell ref="B140:B143"/>
    <mergeCell ref="C140:C143"/>
    <mergeCell ref="D140:D141"/>
    <mergeCell ref="E140:E141"/>
    <mergeCell ref="F140:F141"/>
    <mergeCell ref="D142:D143"/>
    <mergeCell ref="E142:E143"/>
    <mergeCell ref="F142:F143"/>
    <mergeCell ref="C136:C139"/>
    <mergeCell ref="D136:D137"/>
    <mergeCell ref="E136:E137"/>
    <mergeCell ref="F136:F137"/>
    <mergeCell ref="D138:D139"/>
    <mergeCell ref="E138:E139"/>
    <mergeCell ref="F138:F139"/>
    <mergeCell ref="A132:A155"/>
    <mergeCell ref="B132:B135"/>
    <mergeCell ref="C132:C135"/>
    <mergeCell ref="D132:D133"/>
    <mergeCell ref="E132:E133"/>
    <mergeCell ref="F132:F133"/>
    <mergeCell ref="D134:D135"/>
    <mergeCell ref="E134:E135"/>
    <mergeCell ref="F134:F135"/>
    <mergeCell ref="B136:B139"/>
    <mergeCell ref="B128:B131"/>
    <mergeCell ref="C128:C131"/>
    <mergeCell ref="D128:D129"/>
    <mergeCell ref="E128:E129"/>
    <mergeCell ref="F128:F129"/>
    <mergeCell ref="D130:D131"/>
    <mergeCell ref="E130:E131"/>
    <mergeCell ref="F130:F131"/>
    <mergeCell ref="B124:B127"/>
    <mergeCell ref="C124:C127"/>
    <mergeCell ref="D124:D125"/>
    <mergeCell ref="E124:E125"/>
    <mergeCell ref="F124:F125"/>
    <mergeCell ref="D126:D127"/>
    <mergeCell ref="E126:E127"/>
    <mergeCell ref="F126:F127"/>
    <mergeCell ref="B120:B123"/>
    <mergeCell ref="C120:C123"/>
    <mergeCell ref="D120:D121"/>
    <mergeCell ref="E120:E121"/>
    <mergeCell ref="F120:F121"/>
    <mergeCell ref="D122:D123"/>
    <mergeCell ref="E122:E123"/>
    <mergeCell ref="F122:F123"/>
    <mergeCell ref="B116:B119"/>
    <mergeCell ref="C116:C119"/>
    <mergeCell ref="D116:D117"/>
    <mergeCell ref="E116:E117"/>
    <mergeCell ref="F116:F117"/>
    <mergeCell ref="D118:D119"/>
    <mergeCell ref="E118:E119"/>
    <mergeCell ref="F118:F119"/>
    <mergeCell ref="B112:B115"/>
    <mergeCell ref="C112:C115"/>
    <mergeCell ref="D112:D113"/>
    <mergeCell ref="E112:E113"/>
    <mergeCell ref="F112:F113"/>
    <mergeCell ref="D114:D115"/>
    <mergeCell ref="E114:E115"/>
    <mergeCell ref="F114:F115"/>
    <mergeCell ref="B108:B111"/>
    <mergeCell ref="C108:C111"/>
    <mergeCell ref="D108:D109"/>
    <mergeCell ref="E108:E109"/>
    <mergeCell ref="F108:F109"/>
    <mergeCell ref="D110:D111"/>
    <mergeCell ref="E110:E111"/>
    <mergeCell ref="F110:F111"/>
    <mergeCell ref="C104:C107"/>
    <mergeCell ref="D104:D105"/>
    <mergeCell ref="E104:E105"/>
    <mergeCell ref="F104:F105"/>
    <mergeCell ref="D106:D107"/>
    <mergeCell ref="E106:E107"/>
    <mergeCell ref="F106:F107"/>
    <mergeCell ref="A100:A131"/>
    <mergeCell ref="B100:B103"/>
    <mergeCell ref="C100:C103"/>
    <mergeCell ref="D100:D101"/>
    <mergeCell ref="E100:E101"/>
    <mergeCell ref="F100:F101"/>
    <mergeCell ref="D102:D103"/>
    <mergeCell ref="E102:E103"/>
    <mergeCell ref="F102:F103"/>
    <mergeCell ref="B104:B107"/>
    <mergeCell ref="B96:B99"/>
    <mergeCell ref="C96:C99"/>
    <mergeCell ref="D96:D97"/>
    <mergeCell ref="E96:E97"/>
    <mergeCell ref="F96:F97"/>
    <mergeCell ref="D98:D99"/>
    <mergeCell ref="E98:E99"/>
    <mergeCell ref="F98:F99"/>
    <mergeCell ref="B92:B95"/>
    <mergeCell ref="C92:C95"/>
    <mergeCell ref="D92:D93"/>
    <mergeCell ref="E92:E93"/>
    <mergeCell ref="F92:F93"/>
    <mergeCell ref="D94:D95"/>
    <mergeCell ref="E94:E95"/>
    <mergeCell ref="F94:F95"/>
    <mergeCell ref="B88:B91"/>
    <mergeCell ref="C88:C91"/>
    <mergeCell ref="D88:D89"/>
    <mergeCell ref="E88:E89"/>
    <mergeCell ref="F88:F89"/>
    <mergeCell ref="D90:D91"/>
    <mergeCell ref="E90:E91"/>
    <mergeCell ref="F90:F91"/>
    <mergeCell ref="B84:B87"/>
    <mergeCell ref="C84:C87"/>
    <mergeCell ref="D84:D85"/>
    <mergeCell ref="E84:E85"/>
    <mergeCell ref="F84:F85"/>
    <mergeCell ref="D86:D87"/>
    <mergeCell ref="E86:E87"/>
    <mergeCell ref="F86:F87"/>
    <mergeCell ref="C80:C81"/>
    <mergeCell ref="D80:D81"/>
    <mergeCell ref="E80:E81"/>
    <mergeCell ref="F80:F81"/>
    <mergeCell ref="C82:C83"/>
    <mergeCell ref="D82:D83"/>
    <mergeCell ref="E82:E83"/>
    <mergeCell ref="F82:F83"/>
    <mergeCell ref="A76:A99"/>
    <mergeCell ref="B76:B79"/>
    <mergeCell ref="C76:C79"/>
    <mergeCell ref="D76:D77"/>
    <mergeCell ref="E76:E77"/>
    <mergeCell ref="F76:F77"/>
    <mergeCell ref="D78:D79"/>
    <mergeCell ref="E78:E79"/>
    <mergeCell ref="F78:F79"/>
    <mergeCell ref="B80:B83"/>
    <mergeCell ref="B72:B75"/>
    <mergeCell ref="C72:C75"/>
    <mergeCell ref="D72:D73"/>
    <mergeCell ref="E72:E73"/>
    <mergeCell ref="F72:F73"/>
    <mergeCell ref="D74:D75"/>
    <mergeCell ref="E74:E75"/>
    <mergeCell ref="F74:F75"/>
    <mergeCell ref="B68:B71"/>
    <mergeCell ref="C68:C71"/>
    <mergeCell ref="D68:D69"/>
    <mergeCell ref="E68:E69"/>
    <mergeCell ref="F68:F69"/>
    <mergeCell ref="D70:D71"/>
    <mergeCell ref="E70:E71"/>
    <mergeCell ref="F70:F71"/>
    <mergeCell ref="B64:B67"/>
    <mergeCell ref="C64:C65"/>
    <mergeCell ref="D64:D65"/>
    <mergeCell ref="E64:E65"/>
    <mergeCell ref="F64:F65"/>
    <mergeCell ref="C66:C67"/>
    <mergeCell ref="D66:D67"/>
    <mergeCell ref="E66:E67"/>
    <mergeCell ref="F66:F67"/>
    <mergeCell ref="B60:B63"/>
    <mergeCell ref="C60:C63"/>
    <mergeCell ref="D60:D61"/>
    <mergeCell ref="E60:E61"/>
    <mergeCell ref="F60:F61"/>
    <mergeCell ref="D62:D63"/>
    <mergeCell ref="E62:E63"/>
    <mergeCell ref="F62:F63"/>
    <mergeCell ref="B56:B59"/>
    <mergeCell ref="C56:C59"/>
    <mergeCell ref="D56:D57"/>
    <mergeCell ref="E56:E57"/>
    <mergeCell ref="F56:F57"/>
    <mergeCell ref="D58:D59"/>
    <mergeCell ref="E58:E59"/>
    <mergeCell ref="F58:F59"/>
    <mergeCell ref="B52:B55"/>
    <mergeCell ref="C52:C55"/>
    <mergeCell ref="D52:D53"/>
    <mergeCell ref="E52:E53"/>
    <mergeCell ref="F52:F53"/>
    <mergeCell ref="D54:D55"/>
    <mergeCell ref="E54:E55"/>
    <mergeCell ref="F54:F55"/>
    <mergeCell ref="B48:B51"/>
    <mergeCell ref="C48:C49"/>
    <mergeCell ref="D48:D49"/>
    <mergeCell ref="E48:E49"/>
    <mergeCell ref="F48:F49"/>
    <mergeCell ref="C50:C51"/>
    <mergeCell ref="D50:D51"/>
    <mergeCell ref="E50:E51"/>
    <mergeCell ref="F50:F51"/>
    <mergeCell ref="C44:C47"/>
    <mergeCell ref="D44:D45"/>
    <mergeCell ref="E44:E45"/>
    <mergeCell ref="F44:F45"/>
    <mergeCell ref="D46:D47"/>
    <mergeCell ref="E46:E47"/>
    <mergeCell ref="F46:F47"/>
    <mergeCell ref="A40:A75"/>
    <mergeCell ref="B40:B43"/>
    <mergeCell ref="C40:C43"/>
    <mergeCell ref="D40:D41"/>
    <mergeCell ref="E40:E41"/>
    <mergeCell ref="F40:F41"/>
    <mergeCell ref="D42:D43"/>
    <mergeCell ref="E42:E43"/>
    <mergeCell ref="F42:F43"/>
    <mergeCell ref="B44:B47"/>
    <mergeCell ref="B36:B39"/>
    <mergeCell ref="C36:C39"/>
    <mergeCell ref="D36:D37"/>
    <mergeCell ref="E36:E37"/>
    <mergeCell ref="F36:F37"/>
    <mergeCell ref="D38:D39"/>
    <mergeCell ref="E38:E39"/>
    <mergeCell ref="F38:F39"/>
    <mergeCell ref="B32:B35"/>
    <mergeCell ref="C32:C35"/>
    <mergeCell ref="D32:D33"/>
    <mergeCell ref="E32:E33"/>
    <mergeCell ref="F32:F33"/>
    <mergeCell ref="D34:D35"/>
    <mergeCell ref="E34:E35"/>
    <mergeCell ref="F34:F35"/>
    <mergeCell ref="B28:B31"/>
    <mergeCell ref="C28:C31"/>
    <mergeCell ref="D28:D29"/>
    <mergeCell ref="E28:E29"/>
    <mergeCell ref="F28:F29"/>
    <mergeCell ref="D30:D31"/>
    <mergeCell ref="E30:E31"/>
    <mergeCell ref="F30:F31"/>
    <mergeCell ref="B24:B27"/>
    <mergeCell ref="C24:C27"/>
    <mergeCell ref="D24:D25"/>
    <mergeCell ref="E24:E25"/>
    <mergeCell ref="F24:F25"/>
    <mergeCell ref="D26:D27"/>
    <mergeCell ref="E26:E27"/>
    <mergeCell ref="F26:F27"/>
    <mergeCell ref="B20:B23"/>
    <mergeCell ref="C20:C23"/>
    <mergeCell ref="D20:D21"/>
    <mergeCell ref="E20:E21"/>
    <mergeCell ref="F20:F21"/>
    <mergeCell ref="D22:D23"/>
    <mergeCell ref="E22:E23"/>
    <mergeCell ref="F22:F23"/>
    <mergeCell ref="B16:B19"/>
    <mergeCell ref="C16:C19"/>
    <mergeCell ref="D16:D17"/>
    <mergeCell ref="E16:E17"/>
    <mergeCell ref="F16:F17"/>
    <mergeCell ref="D18:D19"/>
    <mergeCell ref="E18:E19"/>
    <mergeCell ref="F18:F19"/>
    <mergeCell ref="B12:B15"/>
    <mergeCell ref="C12:C15"/>
    <mergeCell ref="D12:D13"/>
    <mergeCell ref="E12:E13"/>
    <mergeCell ref="F12:F13"/>
    <mergeCell ref="D14:D15"/>
    <mergeCell ref="E14:E15"/>
    <mergeCell ref="F14:F15"/>
    <mergeCell ref="C8:C11"/>
    <mergeCell ref="D8:D9"/>
    <mergeCell ref="E8:E9"/>
    <mergeCell ref="F8:F9"/>
    <mergeCell ref="D10:D11"/>
    <mergeCell ref="E10:E11"/>
    <mergeCell ref="F10:F11"/>
    <mergeCell ref="A4:A39"/>
    <mergeCell ref="B4:B7"/>
    <mergeCell ref="C4:C7"/>
    <mergeCell ref="D4:D5"/>
    <mergeCell ref="E4:E5"/>
    <mergeCell ref="F4:F5"/>
    <mergeCell ref="D6:D7"/>
    <mergeCell ref="E6:E7"/>
    <mergeCell ref="F6:F7"/>
    <mergeCell ref="B8:B11"/>
    <mergeCell ref="A1:S1"/>
    <mergeCell ref="A2:A3"/>
    <mergeCell ref="B2:B3"/>
    <mergeCell ref="C2:C3"/>
    <mergeCell ref="D2:D3"/>
    <mergeCell ref="E2:E3"/>
    <mergeCell ref="F2:F3"/>
    <mergeCell ref="G2:G3"/>
    <mergeCell ref="H2:S2"/>
  </mergeCells>
  <pageMargins left="0.31496062992125984" right="0.31496062992125984" top="0.55118110236220474" bottom="0.15748031496062992" header="0.31496062992125984" footer="0.31496062992125984"/>
  <pageSetup paperSize="9" scale="7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влага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3</cp:lastModifiedBy>
  <dcterms:created xsi:type="dcterms:W3CDTF">2020-01-09T06:00:02Z</dcterms:created>
  <dcterms:modified xsi:type="dcterms:W3CDTF">2020-01-09T06:00:24Z</dcterms:modified>
</cp:coreProperties>
</file>